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ulj\Documents\TOH\"/>
    </mc:Choice>
  </mc:AlternateContent>
  <xr:revisionPtr revIDLastSave="0" documentId="13_ncr:1_{A49CFE74-1A29-442F-8560-FA69E238947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Expanded DB" sheetId="5" r:id="rId1"/>
    <sheet name="Address List" sheetId="6" r:id="rId2"/>
    <sheet name="Sheet2" sheetId="2" r:id="rId3"/>
    <sheet name="Sheet3" sheetId="3" r:id="rId4"/>
  </sheets>
  <definedNames>
    <definedName name="_xlnm._FilterDatabase" localSheetId="0" hidden="1">'Expanded DB'!$A$1:$I$20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0" i="6" l="1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3" i="6"/>
  <c r="I2" i="6"/>
  <c r="L92" i="5"/>
  <c r="J92" i="5"/>
  <c r="I92" i="5"/>
  <c r="L91" i="5"/>
  <c r="J91" i="5"/>
  <c r="I91" i="5"/>
  <c r="L90" i="5"/>
  <c r="J90" i="5"/>
  <c r="I90" i="5"/>
  <c r="L89" i="5"/>
  <c r="J89" i="5"/>
  <c r="I89" i="5"/>
  <c r="L88" i="5"/>
  <c r="J88" i="5"/>
  <c r="I88" i="5"/>
  <c r="L87" i="5"/>
  <c r="J87" i="5"/>
  <c r="I87" i="5"/>
  <c r="L86" i="5"/>
  <c r="J86" i="5"/>
  <c r="I86" i="5"/>
  <c r="L85" i="5"/>
  <c r="J85" i="5"/>
  <c r="I85" i="5"/>
  <c r="L84" i="5"/>
  <c r="J84" i="5"/>
  <c r="I84" i="5"/>
  <c r="L83" i="5"/>
  <c r="J83" i="5"/>
  <c r="I83" i="5"/>
  <c r="L82" i="5"/>
  <c r="J82" i="5"/>
  <c r="I82" i="5"/>
  <c r="L81" i="5"/>
  <c r="J81" i="5"/>
  <c r="I81" i="5"/>
  <c r="L80" i="5"/>
  <c r="J80" i="5"/>
  <c r="I80" i="5"/>
  <c r="L79" i="5"/>
  <c r="J79" i="5"/>
  <c r="I79" i="5"/>
  <c r="L78" i="5"/>
  <c r="J78" i="5"/>
  <c r="I78" i="5"/>
  <c r="L77" i="5"/>
  <c r="J77" i="5"/>
  <c r="I77" i="5"/>
  <c r="L76" i="5"/>
  <c r="J76" i="5"/>
  <c r="I76" i="5"/>
  <c r="L75" i="5"/>
  <c r="J75" i="5"/>
  <c r="I75" i="5"/>
  <c r="L74" i="5"/>
  <c r="J74" i="5"/>
  <c r="I74" i="5"/>
  <c r="L73" i="5"/>
  <c r="J73" i="5"/>
  <c r="I73" i="5"/>
  <c r="L72" i="5"/>
  <c r="J72" i="5"/>
  <c r="I72" i="5"/>
  <c r="L71" i="5"/>
  <c r="J71" i="5"/>
  <c r="I71" i="5"/>
  <c r="L70" i="5"/>
  <c r="J70" i="5"/>
  <c r="I70" i="5"/>
  <c r="L69" i="5"/>
  <c r="J69" i="5"/>
  <c r="I69" i="5"/>
  <c r="L68" i="5"/>
  <c r="J68" i="5"/>
  <c r="I68" i="5"/>
  <c r="L67" i="5"/>
  <c r="J67" i="5"/>
  <c r="I67" i="5"/>
  <c r="L66" i="5"/>
  <c r="J66" i="5"/>
  <c r="I66" i="5"/>
  <c r="L65" i="5"/>
  <c r="J65" i="5"/>
  <c r="I65" i="5"/>
  <c r="L64" i="5"/>
  <c r="J64" i="5"/>
  <c r="I64" i="5"/>
  <c r="L63" i="5"/>
  <c r="J63" i="5"/>
  <c r="I63" i="5"/>
  <c r="L62" i="5"/>
  <c r="J62" i="5"/>
  <c r="I62" i="5"/>
  <c r="L61" i="5"/>
  <c r="J61" i="5"/>
  <c r="I61" i="5"/>
  <c r="L60" i="5"/>
  <c r="J60" i="5"/>
  <c r="I60" i="5"/>
  <c r="L59" i="5"/>
  <c r="J59" i="5"/>
  <c r="I59" i="5"/>
  <c r="L58" i="5"/>
  <c r="J58" i="5"/>
  <c r="I58" i="5"/>
  <c r="L57" i="5"/>
  <c r="J57" i="5"/>
  <c r="I57" i="5"/>
  <c r="L56" i="5"/>
  <c r="J56" i="5"/>
  <c r="I56" i="5"/>
  <c r="L55" i="5"/>
  <c r="J55" i="5"/>
  <c r="I55" i="5"/>
  <c r="L54" i="5"/>
  <c r="J54" i="5"/>
  <c r="I54" i="5"/>
  <c r="L53" i="5"/>
  <c r="J53" i="5"/>
  <c r="I53" i="5"/>
  <c r="L52" i="5"/>
  <c r="J52" i="5"/>
  <c r="I52" i="5"/>
  <c r="L51" i="5"/>
  <c r="J51" i="5"/>
  <c r="I51" i="5"/>
  <c r="L50" i="5"/>
  <c r="J50" i="5"/>
  <c r="I50" i="5"/>
  <c r="L49" i="5"/>
  <c r="J49" i="5"/>
  <c r="I49" i="5"/>
  <c r="L48" i="5"/>
  <c r="J48" i="5"/>
  <c r="I48" i="5"/>
  <c r="L47" i="5"/>
  <c r="J47" i="5"/>
  <c r="I47" i="5"/>
  <c r="L46" i="5"/>
  <c r="J46" i="5"/>
  <c r="I46" i="5"/>
  <c r="L45" i="5"/>
  <c r="J45" i="5"/>
  <c r="I45" i="5"/>
  <c r="L44" i="5"/>
  <c r="J44" i="5"/>
  <c r="I44" i="5"/>
  <c r="L43" i="5"/>
  <c r="J43" i="5"/>
  <c r="I43" i="5"/>
  <c r="L42" i="5"/>
  <c r="J42" i="5"/>
  <c r="I42" i="5"/>
  <c r="L41" i="5"/>
  <c r="J41" i="5"/>
  <c r="I41" i="5"/>
  <c r="L40" i="5"/>
  <c r="J40" i="5"/>
  <c r="I40" i="5"/>
  <c r="L39" i="5"/>
  <c r="J39" i="5"/>
  <c r="I39" i="5"/>
  <c r="L38" i="5"/>
  <c r="J38" i="5"/>
  <c r="I38" i="5"/>
  <c r="L37" i="5"/>
  <c r="J37" i="5"/>
  <c r="I37" i="5"/>
  <c r="L36" i="5"/>
  <c r="J36" i="5"/>
  <c r="I36" i="5"/>
  <c r="L35" i="5"/>
  <c r="J35" i="5"/>
  <c r="I35" i="5"/>
  <c r="L34" i="5"/>
  <c r="J34" i="5"/>
  <c r="I34" i="5"/>
  <c r="L33" i="5"/>
  <c r="J33" i="5"/>
  <c r="I33" i="5"/>
  <c r="L32" i="5"/>
  <c r="J32" i="5"/>
  <c r="I32" i="5"/>
  <c r="L31" i="5"/>
  <c r="J31" i="5"/>
  <c r="I31" i="5"/>
  <c r="L30" i="5"/>
  <c r="J30" i="5"/>
  <c r="I30" i="5"/>
  <c r="L29" i="5"/>
  <c r="J29" i="5"/>
  <c r="I29" i="5"/>
  <c r="L28" i="5"/>
  <c r="J28" i="5"/>
  <c r="I28" i="5"/>
  <c r="L27" i="5"/>
  <c r="J27" i="5"/>
  <c r="I27" i="5"/>
  <c r="L26" i="5"/>
  <c r="J26" i="5"/>
  <c r="I26" i="5"/>
  <c r="L25" i="5"/>
  <c r="J25" i="5"/>
  <c r="I25" i="5"/>
  <c r="L24" i="5"/>
  <c r="J24" i="5"/>
  <c r="I24" i="5"/>
  <c r="L23" i="5"/>
  <c r="J23" i="5"/>
  <c r="I23" i="5"/>
  <c r="L22" i="5"/>
  <c r="J22" i="5"/>
  <c r="I22" i="5"/>
  <c r="L21" i="5"/>
  <c r="J21" i="5"/>
  <c r="I21" i="5"/>
  <c r="L20" i="5"/>
  <c r="J20" i="5"/>
  <c r="I20" i="5"/>
  <c r="L19" i="5"/>
  <c r="J19" i="5"/>
  <c r="I19" i="5"/>
  <c r="L18" i="5"/>
  <c r="J18" i="5"/>
  <c r="I18" i="5"/>
  <c r="L17" i="5"/>
  <c r="J17" i="5"/>
  <c r="I17" i="5"/>
  <c r="L16" i="5"/>
  <c r="J16" i="5"/>
  <c r="I16" i="5"/>
  <c r="L15" i="5"/>
  <c r="J15" i="5"/>
  <c r="I15" i="5"/>
  <c r="L14" i="5"/>
  <c r="J14" i="5"/>
  <c r="I14" i="5"/>
  <c r="L13" i="5"/>
  <c r="J13" i="5"/>
  <c r="I13" i="5"/>
  <c r="L12" i="5"/>
  <c r="J12" i="5"/>
  <c r="I12" i="5"/>
  <c r="L11" i="5"/>
  <c r="J11" i="5"/>
  <c r="I11" i="5"/>
  <c r="L10" i="5"/>
  <c r="J10" i="5"/>
  <c r="I10" i="5"/>
  <c r="L9" i="5"/>
  <c r="J9" i="5"/>
  <c r="I9" i="5"/>
  <c r="L8" i="5"/>
  <c r="J8" i="5"/>
  <c r="I8" i="5"/>
  <c r="L7" i="5"/>
  <c r="J7" i="5"/>
  <c r="I7" i="5"/>
  <c r="L6" i="5"/>
  <c r="J6" i="5"/>
  <c r="I6" i="5"/>
  <c r="L5" i="5"/>
  <c r="J5" i="5"/>
  <c r="I5" i="5"/>
  <c r="L4" i="5"/>
  <c r="J4" i="5"/>
  <c r="I4" i="5"/>
  <c r="L3" i="5"/>
  <c r="J3" i="5"/>
  <c r="I3" i="5"/>
  <c r="L2" i="5"/>
  <c r="J2" i="5"/>
  <c r="I2" i="5"/>
  <c r="C2" i="2"/>
</calcChain>
</file>

<file path=xl/sharedStrings.xml><?xml version="1.0" encoding="utf-8"?>
<sst xmlns="http://schemas.openxmlformats.org/spreadsheetml/2006/main" count="788" uniqueCount="110">
  <si>
    <t>City</t>
  </si>
  <si>
    <t>State</t>
  </si>
  <si>
    <t>Zip Code</t>
  </si>
  <si>
    <t>NY</t>
  </si>
  <si>
    <t>Farmingdale</t>
  </si>
  <si>
    <t>Garden City</t>
  </si>
  <si>
    <t>Great Neck</t>
  </si>
  <si>
    <t>Levittown</t>
  </si>
  <si>
    <t>Long Beach</t>
  </si>
  <si>
    <t>Seaford</t>
  </si>
  <si>
    <t>Freeport</t>
  </si>
  <si>
    <t>Brookville</t>
  </si>
  <si>
    <t>720 Northern Blvd</t>
  </si>
  <si>
    <t>Plainview</t>
  </si>
  <si>
    <t>Ms.</t>
  </si>
  <si>
    <t>Louis</t>
  </si>
  <si>
    <t>Mr.</t>
  </si>
  <si>
    <t>Joseph</t>
  </si>
  <si>
    <t>Robert</t>
  </si>
  <si>
    <t>Marilyn</t>
  </si>
  <si>
    <t>Walter</t>
  </si>
  <si>
    <t>Dr.</t>
  </si>
  <si>
    <t>Ken</t>
  </si>
  <si>
    <t>Pete</t>
  </si>
  <si>
    <t>Mrs.</t>
  </si>
  <si>
    <t>Marion</t>
  </si>
  <si>
    <t>James</t>
  </si>
  <si>
    <t>Andrew</t>
  </si>
  <si>
    <t>Diane</t>
  </si>
  <si>
    <t>Betty</t>
  </si>
  <si>
    <t>Address</t>
  </si>
  <si>
    <t>Title</t>
  </si>
  <si>
    <t>First Name</t>
  </si>
  <si>
    <t>Last Name</t>
  </si>
  <si>
    <t>Ignatz</t>
  </si>
  <si>
    <t>Schmurtz</t>
  </si>
  <si>
    <t>Sean</t>
  </si>
  <si>
    <t>Connery</t>
  </si>
  <si>
    <t>Dick</t>
  </si>
  <si>
    <t>Clark</t>
  </si>
  <si>
    <t>1500 Seamans Neck Road</t>
  </si>
  <si>
    <t>Geogian</t>
  </si>
  <si>
    <t>123 Secret Service Rd</t>
  </si>
  <si>
    <t>London</t>
  </si>
  <si>
    <t>1 Times Square</t>
  </si>
  <si>
    <t xml:space="preserve">New York </t>
  </si>
  <si>
    <t>Smith</t>
  </si>
  <si>
    <t>150 Washington St.</t>
  </si>
  <si>
    <t>Hues</t>
  </si>
  <si>
    <t>1053 Broadway</t>
  </si>
  <si>
    <t>Dino</t>
  </si>
  <si>
    <t>Struddle</t>
  </si>
  <si>
    <t>235 N. Pond Avenue</t>
  </si>
  <si>
    <t>56 St Patrick Avenue</t>
  </si>
  <si>
    <t>Tolstoy</t>
  </si>
  <si>
    <t>Ronda</t>
  </si>
  <si>
    <t>100 Eagle Place</t>
  </si>
  <si>
    <t>Egon</t>
  </si>
  <si>
    <t>John</t>
  </si>
  <si>
    <t>200 Jerusallem Ave.</t>
  </si>
  <si>
    <t>Maryanne</t>
  </si>
  <si>
    <t>Northrup</t>
  </si>
  <si>
    <t>1775 E. Chestnut Street</t>
  </si>
  <si>
    <t>Gwangi</t>
  </si>
  <si>
    <t>4925 Mexico Road</t>
  </si>
  <si>
    <t>Eberthal</t>
  </si>
  <si>
    <t>PO Box 9999</t>
  </si>
  <si>
    <t>2 College Way</t>
  </si>
  <si>
    <t>Newsworthy</t>
  </si>
  <si>
    <t>100 Stewart Ave.</t>
  </si>
  <si>
    <t>50 Roosevelt Drive</t>
  </si>
  <si>
    <t>Balle</t>
  </si>
  <si>
    <t>PO Box 11576</t>
  </si>
  <si>
    <t>Barfello</t>
  </si>
  <si>
    <t>2345 South Service Road</t>
  </si>
  <si>
    <t>30 Cucumber Avenue</t>
  </si>
  <si>
    <t>DOB</t>
  </si>
  <si>
    <t>Krespe</t>
  </si>
  <si>
    <t>Milner</t>
  </si>
  <si>
    <t>Number in list</t>
  </si>
  <si>
    <t>TBA</t>
  </si>
  <si>
    <t>Age</t>
  </si>
  <si>
    <t>Name</t>
  </si>
  <si>
    <t>Inv#</t>
  </si>
  <si>
    <t>Patient#</t>
  </si>
  <si>
    <t>Ins</t>
  </si>
  <si>
    <t>Inv Date</t>
  </si>
  <si>
    <t>Inv Amt</t>
  </si>
  <si>
    <t>Aetna</t>
  </si>
  <si>
    <t>Oxford</t>
  </si>
  <si>
    <t>BCBS</t>
  </si>
  <si>
    <t>Cigna</t>
  </si>
  <si>
    <t>Humana</t>
  </si>
  <si>
    <t>United HC</t>
  </si>
  <si>
    <t>none</t>
  </si>
  <si>
    <t>Medicare</t>
  </si>
  <si>
    <t>&lt;30</t>
  </si>
  <si>
    <t>31-60</t>
  </si>
  <si>
    <t>61-90</t>
  </si>
  <si>
    <t>&gt;90</t>
  </si>
  <si>
    <t>Email</t>
  </si>
  <si>
    <t>Mail List</t>
  </si>
  <si>
    <t xml:space="preserve"> Milner</t>
  </si>
  <si>
    <t>clearcut369@gmail.com</t>
  </si>
  <si>
    <t>paulj@clearcutcomputing.com</t>
  </si>
  <si>
    <t>clearcut369@outlook.com</t>
  </si>
  <si>
    <t xml:space="preserve"> Krespe</t>
  </si>
  <si>
    <t>info@clearcutcomputing.com</t>
  </si>
  <si>
    <t>clearcut369@yahoo.com</t>
  </si>
  <si>
    <t>Paul@PaulMontenero.com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</si>
</sst>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"/>
    <numFmt numFmtId="165" formatCode="m/d/yy;@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64" fontId="2" fillId="0" borderId="0" xfId="0" applyNumberFormat="1" applyFont="1" applyAlignment="1">
      <alignment horizontal="center"/>
    </xf>
    <xf numFmtId="164" fontId="0" fillId="0" borderId="0" xfId="0" applyNumberFormat="1"/>
    <xf numFmtId="0" fontId="3" fillId="0" borderId="0" xfId="0" applyFont="1" applyAlignment="1">
      <alignment vertical="top"/>
    </xf>
    <xf numFmtId="0" fontId="3" fillId="0" borderId="0" xfId="0" applyFont="1"/>
    <xf numFmtId="165" fontId="0" fillId="0" borderId="0" xfId="0" applyNumberFormat="1"/>
    <xf numFmtId="14" fontId="3" fillId="0" borderId="0" xfId="0" applyNumberFormat="1" applyFont="1" applyAlignment="1">
      <alignment vertical="top"/>
    </xf>
    <xf numFmtId="1" fontId="0" fillId="0" borderId="0" xfId="0" applyNumberFormat="1"/>
    <xf numFmtId="0" fontId="3" fillId="0" borderId="0" xfId="0" applyFont="1" applyAlignment="1">
      <alignment horizontal="center" vertical="top"/>
    </xf>
    <xf numFmtId="164" fontId="3" fillId="0" borderId="0" xfId="0" applyNumberFormat="1" applyFont="1"/>
    <xf numFmtId="1" fontId="3" fillId="0" borderId="0" xfId="0" applyNumberFormat="1" applyFont="1"/>
    <xf numFmtId="165" fontId="3" fillId="0" borderId="0" xfId="0" applyNumberFormat="1" applyFont="1"/>
    <xf numFmtId="165" fontId="0" fillId="0" borderId="0" xfId="0" applyNumberFormat="1" applyAlignment="1">
      <alignment vertical="top"/>
    </xf>
    <xf numFmtId="44" fontId="0" fillId="0" borderId="0" xfId="1" applyFont="1" applyBorder="1" applyAlignment="1">
      <alignment vertical="top"/>
    </xf>
    <xf numFmtId="0" fontId="2" fillId="0" borderId="0" xfId="0" quotePrefix="1" applyFont="1" applyAlignment="1">
      <alignment horizontal="center"/>
    </xf>
    <xf numFmtId="0" fontId="4" fillId="0" borderId="0" xfId="2" applyAlignment="1">
      <alignment vertical="top"/>
    </xf>
    <xf numFmtId="8" fontId="0" fillId="0" borderId="0" xfId="0" applyNumberFormat="1" applyAlignment="1">
      <alignment vertical="top"/>
    </xf>
    <xf numFmtId="0" fontId="5" fillId="0" borderId="0" xfId="3" applyAlignment="1">
      <alignment vertical="top"/>
    </xf>
    <xf numFmtId="14" fontId="0" fillId="0" borderId="0" xfId="0" applyNumberFormat="1" applyAlignment="1">
      <alignment vertical="top"/>
    </xf>
  </cellXfs>
  <cellStyles count="4">
    <cellStyle name="Currency" xfId="1" builtinId="4"/>
    <cellStyle name="Hyperlink 2" xfId="2" xr:uid="{9FA29586-64C5-4B1A-AD4C-08A874A00B11}"/>
    <cellStyle name="Hyperlink 3" xfId="3" xr:uid="{FED320D9-5975-4FC5-9CA5-6B9E3136D8FC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312420</xdr:colOff>
      <xdr:row>4</xdr:row>
      <xdr:rowOff>112395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D13A4BD-CB9D-9183-7AE8-5DC34038E6E1}"/>
            </a:ext>
          </a:extLst>
        </xdr:cNvPr>
        <xdr:cNvSpPr txBox="1"/>
      </xdr:nvSpPr>
      <xdr:spPr>
        <a:xfrm>
          <a:off x="8928463" y="7873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312420</xdr:colOff>
      <xdr:row>23</xdr:row>
      <xdr:rowOff>104775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F0F0E44-D4BC-6DAA-ECE3-EC90650BCCEB}"/>
            </a:ext>
          </a:extLst>
        </xdr:cNvPr>
        <xdr:cNvSpPr txBox="1"/>
      </xdr:nvSpPr>
      <xdr:spPr>
        <a:xfrm>
          <a:off x="8928463" y="39855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312420</xdr:colOff>
      <xdr:row>41</xdr:row>
      <xdr:rowOff>104775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66A172B-9CFB-02F2-322B-D6DC90489CA0}"/>
            </a:ext>
          </a:extLst>
        </xdr:cNvPr>
        <xdr:cNvSpPr txBox="1"/>
      </xdr:nvSpPr>
      <xdr:spPr>
        <a:xfrm>
          <a:off x="8928463" y="70226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312420</xdr:colOff>
      <xdr:row>59</xdr:row>
      <xdr:rowOff>104775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356F8A1-A502-3B0C-3B57-7D2C32011DED}"/>
            </a:ext>
          </a:extLst>
        </xdr:cNvPr>
        <xdr:cNvSpPr txBox="1"/>
      </xdr:nvSpPr>
      <xdr:spPr>
        <a:xfrm>
          <a:off x="8928463" y="1005976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11</xdr:col>
      <xdr:colOff>312420</xdr:colOff>
      <xdr:row>77</xdr:row>
      <xdr:rowOff>104775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CA7593D-AB22-F19D-CC66-EBE15110F97B}"/>
            </a:ext>
          </a:extLst>
        </xdr:cNvPr>
        <xdr:cNvSpPr txBox="1"/>
      </xdr:nvSpPr>
      <xdr:spPr>
        <a:xfrm>
          <a:off x="8928463" y="1309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learcut369@outlook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paulj@clearcutcomputing.com" TargetMode="External"/><Relationship Id="rId1" Type="http://schemas.openxmlformats.org/officeDocument/2006/relationships/hyperlink" Target="mailto:clearcut369@gmail.com" TargetMode="External"/><Relationship Id="rId6" Type="http://schemas.openxmlformats.org/officeDocument/2006/relationships/hyperlink" Target="mailto:Paul@PaulMontenero.com" TargetMode="External"/><Relationship Id="rId5" Type="http://schemas.openxmlformats.org/officeDocument/2006/relationships/hyperlink" Target="mailto:clearcut369@yahoo.com" TargetMode="External"/><Relationship Id="rId4" Type="http://schemas.openxmlformats.org/officeDocument/2006/relationships/hyperlink" Target="mailto:info@clearcutcomputing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S93"/>
  <sheetViews>
    <sheetView tabSelected="1" zoomScale="140" zoomScaleNormal="140" workbookViewId="0">
      <selection activeCell="S2" sqref="S2"/>
    </sheetView>
  </sheetViews>
  <sheetFormatPr defaultColWidth="9.140625" defaultRowHeight="12.75" x14ac:dyDescent="0.2"/>
  <cols>
    <col min="1" max="1" width="6.28515625" customWidth="1"/>
    <col min="2" max="2" width="11.140625" customWidth="1"/>
    <col min="3" max="3" width="11" customWidth="1"/>
    <col min="4" max="4" width="23.5703125" customWidth="1"/>
    <col min="5" max="5" width="14.85546875" customWidth="1"/>
    <col min="6" max="6" width="7.140625" customWidth="1"/>
    <col min="8" max="8" width="10.140625" style="5" customWidth="1"/>
    <col min="9" max="9" width="7" style="5" customWidth="1"/>
    <col min="10" max="10" width="18.42578125" style="5" customWidth="1"/>
    <col min="11" max="11" width="6.85546875" customWidth="1"/>
    <col min="12" max="12" width="12.28515625" customWidth="1"/>
    <col min="15" max="15" width="9.85546875" customWidth="1"/>
  </cols>
  <sheetData>
    <row r="1" spans="1:19" s="1" customFormat="1" x14ac:dyDescent="0.2">
      <c r="A1" s="1" t="s">
        <v>31</v>
      </c>
      <c r="B1" s="1" t="s">
        <v>32</v>
      </c>
      <c r="C1" s="1" t="s">
        <v>33</v>
      </c>
      <c r="D1" s="1" t="s">
        <v>30</v>
      </c>
      <c r="E1" s="1" t="s">
        <v>0</v>
      </c>
      <c r="F1" s="1" t="s">
        <v>1</v>
      </c>
      <c r="G1" s="1" t="s">
        <v>2</v>
      </c>
      <c r="H1" s="4" t="s">
        <v>76</v>
      </c>
      <c r="I1" s="4" t="s">
        <v>81</v>
      </c>
      <c r="J1" s="4" t="s">
        <v>82</v>
      </c>
      <c r="K1" s="1" t="s">
        <v>83</v>
      </c>
      <c r="L1" s="1" t="s">
        <v>84</v>
      </c>
      <c r="M1" s="1" t="s">
        <v>85</v>
      </c>
      <c r="N1" s="1" t="s">
        <v>86</v>
      </c>
      <c r="O1" s="1" t="s">
        <v>87</v>
      </c>
      <c r="P1" s="17" t="s">
        <v>96</v>
      </c>
      <c r="Q1" s="17" t="s">
        <v>97</v>
      </c>
      <c r="R1" s="1" t="s">
        <v>98</v>
      </c>
      <c r="S1" s="17" t="s">
        <v>99</v>
      </c>
    </row>
    <row r="2" spans="1:19" s="2" customFormat="1" ht="13.5" customHeight="1" x14ac:dyDescent="0.2">
      <c r="A2" s="2" t="s">
        <v>16</v>
      </c>
      <c r="B2" s="2" t="s">
        <v>38</v>
      </c>
      <c r="C2" s="2" t="s">
        <v>39</v>
      </c>
      <c r="D2" s="2" t="s">
        <v>44</v>
      </c>
      <c r="E2" s="2" t="s">
        <v>45</v>
      </c>
      <c r="F2" s="3" t="s">
        <v>3</v>
      </c>
      <c r="G2" s="2">
        <v>10001</v>
      </c>
      <c r="H2" s="5">
        <v>10927</v>
      </c>
      <c r="I2" s="10">
        <f t="shared" ref="I2:I18" ca="1" si="0">ROUNDDOWN((NOW()-H2)/365.25,0)</f>
        <v>94</v>
      </c>
      <c r="J2" s="5" t="str">
        <f>C2 &amp; ", " &amp; B2</f>
        <v>Clark, Dick</v>
      </c>
      <c r="K2">
        <v>1000</v>
      </c>
      <c r="L2" s="2" t="str">
        <f>MID(C2,1,3) &amp; K2</f>
        <v>Cla1000</v>
      </c>
      <c r="M2" s="6" t="s">
        <v>88</v>
      </c>
      <c r="N2" s="15">
        <v>41749</v>
      </c>
      <c r="O2" s="16">
        <v>470.17</v>
      </c>
    </row>
    <row r="3" spans="1:19" s="2" customFormat="1" ht="13.5" customHeight="1" x14ac:dyDescent="0.2">
      <c r="A3" s="2" t="s">
        <v>14</v>
      </c>
      <c r="B3" s="2" t="s">
        <v>55</v>
      </c>
      <c r="C3" s="2" t="s">
        <v>54</v>
      </c>
      <c r="D3" s="2" t="s">
        <v>75</v>
      </c>
      <c r="E3" s="2" t="s">
        <v>6</v>
      </c>
      <c r="F3" s="3" t="s">
        <v>3</v>
      </c>
      <c r="G3" s="2">
        <v>11020</v>
      </c>
      <c r="H3" s="5">
        <v>28408</v>
      </c>
      <c r="I3" s="10">
        <f t="shared" ca="1" si="0"/>
        <v>46</v>
      </c>
      <c r="J3" s="5" t="str">
        <f t="shared" ref="J3:J20" si="1">C3 &amp; ", " &amp; B3</f>
        <v>Tolstoy, Ronda</v>
      </c>
      <c r="K3">
        <v>1001</v>
      </c>
      <c r="L3" s="2" t="str">
        <f>MID(C3,1,3) &amp; K3</f>
        <v>Tol1001</v>
      </c>
      <c r="M3" s="6" t="s">
        <v>89</v>
      </c>
      <c r="N3" s="15">
        <v>41820</v>
      </c>
      <c r="O3" s="16">
        <v>173.14</v>
      </c>
    </row>
    <row r="4" spans="1:19" s="2" customFormat="1" ht="13.5" customHeight="1" x14ac:dyDescent="0.2">
      <c r="A4" s="2" t="s">
        <v>14</v>
      </c>
      <c r="B4" s="2" t="s">
        <v>19</v>
      </c>
      <c r="C4" s="2" t="s">
        <v>51</v>
      </c>
      <c r="D4" s="2" t="s">
        <v>52</v>
      </c>
      <c r="E4" s="2" t="s">
        <v>10</v>
      </c>
      <c r="F4" s="3" t="s">
        <v>3</v>
      </c>
      <c r="G4" s="2">
        <v>11520</v>
      </c>
      <c r="H4" s="5">
        <v>29280</v>
      </c>
      <c r="I4" s="10">
        <f t="shared" ca="1" si="0"/>
        <v>44</v>
      </c>
      <c r="J4" s="5" t="str">
        <f t="shared" si="1"/>
        <v>Struddle, Marilyn</v>
      </c>
      <c r="K4">
        <v>1002</v>
      </c>
      <c r="L4" s="2" t="str">
        <f t="shared" ref="L4:L20" si="2">MID(C4,1,3) &amp; K4</f>
        <v>Str1002</v>
      </c>
      <c r="M4" s="6" t="s">
        <v>89</v>
      </c>
      <c r="N4" s="15">
        <v>41796</v>
      </c>
      <c r="O4" s="16">
        <v>31.48</v>
      </c>
    </row>
    <row r="5" spans="1:19" s="2" customFormat="1" ht="13.5" customHeight="1" x14ac:dyDescent="0.2">
      <c r="A5" s="2" t="s">
        <v>21</v>
      </c>
      <c r="B5" s="2" t="s">
        <v>26</v>
      </c>
      <c r="C5" s="2" t="s">
        <v>68</v>
      </c>
      <c r="D5" s="2" t="s">
        <v>67</v>
      </c>
      <c r="E5" s="2" t="s">
        <v>5</v>
      </c>
      <c r="F5" s="3" t="s">
        <v>3</v>
      </c>
      <c r="G5" s="2">
        <v>11530</v>
      </c>
      <c r="H5" s="5">
        <v>24350</v>
      </c>
      <c r="I5" s="10">
        <f t="shared" ca="1" si="0"/>
        <v>57</v>
      </c>
      <c r="J5" s="5" t="str">
        <f t="shared" si="1"/>
        <v>Newsworthy, James</v>
      </c>
      <c r="K5">
        <v>1003</v>
      </c>
      <c r="L5" s="2" t="str">
        <f t="shared" si="2"/>
        <v>New1003</v>
      </c>
      <c r="M5" s="6" t="s">
        <v>90</v>
      </c>
      <c r="N5" s="15">
        <v>41796</v>
      </c>
      <c r="O5" s="16">
        <v>754.09</v>
      </c>
    </row>
    <row r="6" spans="1:19" s="2" customFormat="1" ht="13.5" customHeight="1" x14ac:dyDescent="0.2">
      <c r="A6" s="2" t="s">
        <v>16</v>
      </c>
      <c r="B6" s="2" t="s">
        <v>20</v>
      </c>
      <c r="C6" s="2" t="s">
        <v>46</v>
      </c>
      <c r="D6" s="2" t="s">
        <v>53</v>
      </c>
      <c r="E6" s="2" t="s">
        <v>5</v>
      </c>
      <c r="F6" s="3" t="s">
        <v>3</v>
      </c>
      <c r="G6" s="2">
        <v>11530</v>
      </c>
      <c r="H6" s="5">
        <v>27388</v>
      </c>
      <c r="I6" s="10">
        <f t="shared" ca="1" si="0"/>
        <v>49</v>
      </c>
      <c r="J6" s="5" t="str">
        <f t="shared" si="1"/>
        <v>Smith, Walter</v>
      </c>
      <c r="K6">
        <v>1004</v>
      </c>
      <c r="L6" s="2" t="str">
        <f t="shared" si="2"/>
        <v>Smi1004</v>
      </c>
      <c r="M6" s="6" t="s">
        <v>91</v>
      </c>
      <c r="N6" s="15">
        <v>41798</v>
      </c>
      <c r="O6" s="16">
        <v>790.58</v>
      </c>
    </row>
    <row r="7" spans="1:19" s="2" customFormat="1" ht="13.5" customHeight="1" x14ac:dyDescent="0.2">
      <c r="A7" s="2" t="s">
        <v>16</v>
      </c>
      <c r="B7" s="2" t="s">
        <v>18</v>
      </c>
      <c r="C7" s="6" t="s">
        <v>50</v>
      </c>
      <c r="D7" s="2" t="s">
        <v>12</v>
      </c>
      <c r="E7" s="2" t="s">
        <v>11</v>
      </c>
      <c r="F7" s="3" t="s">
        <v>3</v>
      </c>
      <c r="G7" s="2">
        <v>11548</v>
      </c>
      <c r="H7" s="5">
        <v>22127</v>
      </c>
      <c r="I7" s="10">
        <f t="shared" ca="1" si="0"/>
        <v>63</v>
      </c>
      <c r="J7" s="5" t="str">
        <f t="shared" si="1"/>
        <v>Dino, Robert</v>
      </c>
      <c r="K7">
        <v>1005</v>
      </c>
      <c r="L7" s="2" t="str">
        <f t="shared" si="2"/>
        <v>Din1005</v>
      </c>
      <c r="M7" s="6" t="s">
        <v>92</v>
      </c>
      <c r="N7" s="15">
        <v>41746</v>
      </c>
      <c r="O7" s="16">
        <v>763.37</v>
      </c>
    </row>
    <row r="8" spans="1:19" s="2" customFormat="1" ht="13.5" customHeight="1" x14ac:dyDescent="0.2">
      <c r="A8" s="2" t="s">
        <v>16</v>
      </c>
      <c r="B8" s="2" t="s">
        <v>17</v>
      </c>
      <c r="C8" s="2" t="s">
        <v>46</v>
      </c>
      <c r="D8" s="2" t="s">
        <v>49</v>
      </c>
      <c r="E8" s="2" t="s">
        <v>11</v>
      </c>
      <c r="F8" s="3" t="s">
        <v>3</v>
      </c>
      <c r="G8" s="2">
        <v>11548</v>
      </c>
      <c r="H8" s="5">
        <v>20975</v>
      </c>
      <c r="I8" s="10">
        <f t="shared" ca="1" si="0"/>
        <v>67</v>
      </c>
      <c r="J8" s="5" t="str">
        <f t="shared" si="1"/>
        <v>Smith, Joseph</v>
      </c>
      <c r="K8">
        <v>1006</v>
      </c>
      <c r="L8" s="2" t="str">
        <f t="shared" si="2"/>
        <v>Smi1006</v>
      </c>
      <c r="M8" s="9" t="s">
        <v>93</v>
      </c>
      <c r="N8" s="15">
        <v>41785</v>
      </c>
      <c r="O8" s="16">
        <v>567.86</v>
      </c>
    </row>
    <row r="9" spans="1:19" s="2" customFormat="1" ht="13.5" customHeight="1" x14ac:dyDescent="0.2">
      <c r="A9" s="2" t="s">
        <v>14</v>
      </c>
      <c r="B9" s="2" t="s">
        <v>28</v>
      </c>
      <c r="C9" s="2" t="s">
        <v>71</v>
      </c>
      <c r="D9" s="2" t="s">
        <v>72</v>
      </c>
      <c r="E9" s="2" t="s">
        <v>11</v>
      </c>
      <c r="F9" s="3" t="s">
        <v>3</v>
      </c>
      <c r="G9" s="2">
        <v>11548</v>
      </c>
      <c r="H9" s="5">
        <v>22462</v>
      </c>
      <c r="I9" s="10">
        <f t="shared" ca="1" si="0"/>
        <v>62</v>
      </c>
      <c r="J9" s="5" t="str">
        <f t="shared" si="1"/>
        <v>Balle, Diane</v>
      </c>
      <c r="K9">
        <v>1007</v>
      </c>
      <c r="L9" s="2" t="str">
        <f t="shared" si="2"/>
        <v>Bal1007</v>
      </c>
      <c r="M9" s="9" t="s">
        <v>88</v>
      </c>
      <c r="N9" s="15">
        <v>41737</v>
      </c>
      <c r="O9" s="16">
        <v>859.96</v>
      </c>
    </row>
    <row r="10" spans="1:19" s="2" customFormat="1" ht="13.5" customHeight="1" x14ac:dyDescent="0.2">
      <c r="A10" s="2" t="s">
        <v>14</v>
      </c>
      <c r="B10" s="2" t="s">
        <v>60</v>
      </c>
      <c r="C10" s="2" t="s">
        <v>61</v>
      </c>
      <c r="D10" s="2" t="s">
        <v>62</v>
      </c>
      <c r="E10" s="2" t="s">
        <v>8</v>
      </c>
      <c r="F10" s="3" t="s">
        <v>3</v>
      </c>
      <c r="G10" s="2">
        <v>11561</v>
      </c>
      <c r="H10" s="5">
        <v>24546</v>
      </c>
      <c r="I10" s="10">
        <f t="shared" ca="1" si="0"/>
        <v>57</v>
      </c>
      <c r="J10" s="5" t="str">
        <f t="shared" si="1"/>
        <v>Northrup, Maryanne</v>
      </c>
      <c r="K10">
        <v>1008</v>
      </c>
      <c r="L10" s="2" t="str">
        <f t="shared" si="2"/>
        <v>Nor1008</v>
      </c>
      <c r="M10" s="6" t="s">
        <v>89</v>
      </c>
      <c r="N10" s="15">
        <v>41731</v>
      </c>
      <c r="O10" s="16">
        <v>242.16</v>
      </c>
    </row>
    <row r="11" spans="1:19" s="2" customFormat="1" ht="13.5" customHeight="1" x14ac:dyDescent="0.2">
      <c r="A11" s="2" t="s">
        <v>16</v>
      </c>
      <c r="B11" s="2" t="s">
        <v>15</v>
      </c>
      <c r="C11" s="2" t="s">
        <v>48</v>
      </c>
      <c r="D11" s="2" t="s">
        <v>47</v>
      </c>
      <c r="E11" s="2" t="s">
        <v>4</v>
      </c>
      <c r="F11" s="3" t="s">
        <v>3</v>
      </c>
      <c r="G11" s="2">
        <v>11735</v>
      </c>
      <c r="H11" s="5">
        <v>20469</v>
      </c>
      <c r="I11" s="10">
        <f t="shared" ca="1" si="0"/>
        <v>68</v>
      </c>
      <c r="J11" s="5" t="str">
        <f t="shared" si="1"/>
        <v>Hues, Louis</v>
      </c>
      <c r="K11">
        <v>1009</v>
      </c>
      <c r="L11" s="2" t="str">
        <f t="shared" si="2"/>
        <v>Hue1009</v>
      </c>
      <c r="M11" s="6" t="s">
        <v>90</v>
      </c>
      <c r="N11" s="15">
        <v>41753</v>
      </c>
      <c r="O11" s="16">
        <v>807.82</v>
      </c>
    </row>
    <row r="12" spans="1:19" s="2" customFormat="1" ht="13.5" customHeight="1" x14ac:dyDescent="0.2">
      <c r="A12" s="2" t="s">
        <v>21</v>
      </c>
      <c r="B12" s="2" t="s">
        <v>58</v>
      </c>
      <c r="C12" s="2" t="s">
        <v>57</v>
      </c>
      <c r="D12" s="2" t="s">
        <v>56</v>
      </c>
      <c r="E12" s="2" t="s">
        <v>7</v>
      </c>
      <c r="F12" s="3" t="s">
        <v>3</v>
      </c>
      <c r="G12" s="2">
        <v>11756</v>
      </c>
      <c r="H12" s="5">
        <v>28995</v>
      </c>
      <c r="I12" s="10">
        <f t="shared" ca="1" si="0"/>
        <v>45</v>
      </c>
      <c r="J12" s="5" t="str">
        <f t="shared" si="1"/>
        <v>Egon, John</v>
      </c>
      <c r="K12">
        <v>1010</v>
      </c>
      <c r="L12" s="2" t="str">
        <f t="shared" si="2"/>
        <v>Ego1010</v>
      </c>
      <c r="M12" s="6" t="s">
        <v>91</v>
      </c>
      <c r="N12" s="15">
        <v>41780</v>
      </c>
      <c r="O12" s="16">
        <v>22.5</v>
      </c>
    </row>
    <row r="13" spans="1:19" s="2" customFormat="1" ht="13.5" customHeight="1" x14ac:dyDescent="0.2">
      <c r="A13" s="2" t="s">
        <v>21</v>
      </c>
      <c r="B13" s="2" t="s">
        <v>27</v>
      </c>
      <c r="C13" s="2" t="s">
        <v>78</v>
      </c>
      <c r="D13" s="2" t="s">
        <v>69</v>
      </c>
      <c r="E13" s="2" t="s">
        <v>7</v>
      </c>
      <c r="F13" s="3" t="s">
        <v>3</v>
      </c>
      <c r="G13" s="2">
        <v>11756</v>
      </c>
      <c r="H13" s="5">
        <v>26245</v>
      </c>
      <c r="I13" s="10">
        <f t="shared" ca="1" si="0"/>
        <v>52</v>
      </c>
      <c r="J13" s="5" t="str">
        <f t="shared" si="1"/>
        <v>Milner, Andrew</v>
      </c>
      <c r="K13">
        <v>1011</v>
      </c>
      <c r="L13" s="2" t="str">
        <f t="shared" si="2"/>
        <v>Mil1011</v>
      </c>
      <c r="M13" s="6" t="s">
        <v>92</v>
      </c>
      <c r="N13" s="15">
        <v>41769</v>
      </c>
      <c r="O13" s="16">
        <v>98.4</v>
      </c>
    </row>
    <row r="14" spans="1:19" s="2" customFormat="1" ht="13.5" customHeight="1" x14ac:dyDescent="0.2">
      <c r="A14" s="2" t="s">
        <v>16</v>
      </c>
      <c r="B14" s="2" t="s">
        <v>23</v>
      </c>
      <c r="C14" s="2" t="s">
        <v>63</v>
      </c>
      <c r="D14" s="2" t="s">
        <v>64</v>
      </c>
      <c r="E14" s="2" t="s">
        <v>7</v>
      </c>
      <c r="F14" s="3" t="s">
        <v>3</v>
      </c>
      <c r="G14" s="2">
        <v>11756</v>
      </c>
      <c r="H14" s="5">
        <v>26413</v>
      </c>
      <c r="I14" s="10">
        <f t="shared" ca="1" si="0"/>
        <v>52</v>
      </c>
      <c r="J14" s="5" t="str">
        <f t="shared" si="1"/>
        <v>Gwangi, Pete</v>
      </c>
      <c r="K14">
        <v>1012</v>
      </c>
      <c r="L14" s="2" t="str">
        <f t="shared" si="2"/>
        <v>Gwa1012</v>
      </c>
      <c r="M14" s="9" t="s">
        <v>93</v>
      </c>
      <c r="N14" s="15">
        <v>41823</v>
      </c>
      <c r="O14" s="16">
        <v>373.71</v>
      </c>
    </row>
    <row r="15" spans="1:19" s="2" customFormat="1" ht="13.5" customHeight="1" x14ac:dyDescent="0.2">
      <c r="A15" s="2" t="s">
        <v>16</v>
      </c>
      <c r="B15" s="2" t="s">
        <v>22</v>
      </c>
      <c r="C15" s="2" t="s">
        <v>46</v>
      </c>
      <c r="D15" s="2" t="s">
        <v>59</v>
      </c>
      <c r="E15" s="2" t="s">
        <v>7</v>
      </c>
      <c r="F15" s="3" t="s">
        <v>3</v>
      </c>
      <c r="G15" s="2">
        <v>11756</v>
      </c>
      <c r="H15" s="5">
        <v>24014</v>
      </c>
      <c r="I15" s="10">
        <f t="shared" ca="1" si="0"/>
        <v>58</v>
      </c>
      <c r="J15" s="5" t="str">
        <f t="shared" si="1"/>
        <v>Smith, Ken</v>
      </c>
      <c r="K15">
        <v>1013</v>
      </c>
      <c r="L15" s="2" t="str">
        <f t="shared" si="2"/>
        <v>Smi1013</v>
      </c>
      <c r="M15" s="9" t="s">
        <v>88</v>
      </c>
      <c r="N15" s="15">
        <v>41759</v>
      </c>
      <c r="O15" s="16">
        <v>975.46</v>
      </c>
    </row>
    <row r="16" spans="1:19" s="2" customFormat="1" ht="13.5" customHeight="1" x14ac:dyDescent="0.2">
      <c r="A16" s="2" t="s">
        <v>14</v>
      </c>
      <c r="B16" s="2" t="s">
        <v>29</v>
      </c>
      <c r="C16" s="2" t="s">
        <v>73</v>
      </c>
      <c r="D16" s="2" t="s">
        <v>74</v>
      </c>
      <c r="E16" s="2" t="s">
        <v>13</v>
      </c>
      <c r="F16" s="3" t="s">
        <v>3</v>
      </c>
      <c r="G16" s="2">
        <v>11803</v>
      </c>
      <c r="H16" s="5">
        <v>21797</v>
      </c>
      <c r="I16" s="10">
        <f t="shared" ca="1" si="0"/>
        <v>64</v>
      </c>
      <c r="J16" s="5" t="str">
        <f t="shared" si="1"/>
        <v>Barfello, Betty</v>
      </c>
      <c r="K16">
        <v>1014</v>
      </c>
      <c r="L16" s="2" t="str">
        <f t="shared" si="2"/>
        <v>Bar1014</v>
      </c>
      <c r="M16" s="9" t="s">
        <v>93</v>
      </c>
      <c r="N16" s="15">
        <v>41782</v>
      </c>
      <c r="O16" s="16">
        <v>191.79</v>
      </c>
    </row>
    <row r="17" spans="1:15" s="2" customFormat="1" ht="13.5" customHeight="1" x14ac:dyDescent="0.2">
      <c r="B17" s="2" t="s">
        <v>41</v>
      </c>
      <c r="C17" s="2" t="s">
        <v>77</v>
      </c>
      <c r="D17" s="2" t="s">
        <v>70</v>
      </c>
      <c r="E17" s="2" t="s">
        <v>13</v>
      </c>
      <c r="F17" s="3" t="s">
        <v>3</v>
      </c>
      <c r="G17" s="2">
        <v>11803</v>
      </c>
      <c r="H17" s="5">
        <v>29677</v>
      </c>
      <c r="I17" s="10">
        <f t="shared" ca="1" si="0"/>
        <v>43</v>
      </c>
      <c r="J17" s="5" t="str">
        <f t="shared" si="1"/>
        <v>Krespe, Geogian</v>
      </c>
      <c r="K17">
        <v>1015</v>
      </c>
      <c r="L17" s="2" t="str">
        <f t="shared" si="2"/>
        <v>Kre1015</v>
      </c>
      <c r="M17" s="9" t="s">
        <v>88</v>
      </c>
      <c r="N17" s="15">
        <v>41809</v>
      </c>
      <c r="O17" s="16">
        <v>762.56</v>
      </c>
    </row>
    <row r="18" spans="1:15" s="2" customFormat="1" ht="13.5" customHeight="1" x14ac:dyDescent="0.2">
      <c r="A18" s="2" t="s">
        <v>16</v>
      </c>
      <c r="B18" s="2" t="s">
        <v>36</v>
      </c>
      <c r="C18" s="2" t="s">
        <v>37</v>
      </c>
      <c r="D18" s="2" t="s">
        <v>42</v>
      </c>
      <c r="E18" s="2" t="s">
        <v>43</v>
      </c>
      <c r="F18" s="3" t="s">
        <v>3</v>
      </c>
      <c r="G18" s="2">
        <v>12345</v>
      </c>
      <c r="H18" s="5">
        <v>11195</v>
      </c>
      <c r="I18" s="10">
        <f t="shared" ca="1" si="0"/>
        <v>93</v>
      </c>
      <c r="J18" s="5" t="str">
        <f t="shared" si="1"/>
        <v>Connery, Sean</v>
      </c>
      <c r="K18">
        <v>1016</v>
      </c>
      <c r="L18" s="2" t="str">
        <f t="shared" si="2"/>
        <v>Con1016</v>
      </c>
      <c r="M18" s="6" t="s">
        <v>89</v>
      </c>
      <c r="N18" s="15">
        <v>41781</v>
      </c>
      <c r="O18" s="16">
        <v>847.12</v>
      </c>
    </row>
    <row r="19" spans="1:15" s="2" customFormat="1" ht="13.5" customHeight="1" x14ac:dyDescent="0.2">
      <c r="A19" s="2" t="s">
        <v>16</v>
      </c>
      <c r="B19" s="2" t="s">
        <v>34</v>
      </c>
      <c r="C19" s="2" t="s">
        <v>35</v>
      </c>
      <c r="D19" s="2" t="s">
        <v>40</v>
      </c>
      <c r="E19" s="2" t="s">
        <v>9</v>
      </c>
      <c r="F19" s="3" t="s">
        <v>3</v>
      </c>
      <c r="G19" s="2" t="s">
        <v>80</v>
      </c>
      <c r="H19" s="8">
        <v>21682</v>
      </c>
      <c r="I19" s="10">
        <f ca="1">ROUNDDOWN((NOW()-H19)/365.25,0)</f>
        <v>65</v>
      </c>
      <c r="J19" s="5" t="str">
        <f t="shared" si="1"/>
        <v>Schmurtz, Ignatz</v>
      </c>
      <c r="K19">
        <v>1017</v>
      </c>
      <c r="L19" s="2" t="str">
        <f t="shared" si="2"/>
        <v>Sch1017</v>
      </c>
      <c r="M19" s="6" t="s">
        <v>90</v>
      </c>
      <c r="N19" s="15">
        <v>41747</v>
      </c>
      <c r="O19" s="16">
        <v>992.27</v>
      </c>
    </row>
    <row r="20" spans="1:15" s="2" customFormat="1" x14ac:dyDescent="0.2">
      <c r="A20" s="2" t="s">
        <v>24</v>
      </c>
      <c r="B20" s="2" t="s">
        <v>25</v>
      </c>
      <c r="C20" s="2" t="s">
        <v>65</v>
      </c>
      <c r="D20" s="2" t="s">
        <v>66</v>
      </c>
      <c r="E20" s="2" t="s">
        <v>7</v>
      </c>
      <c r="F20" s="3" t="s">
        <v>3</v>
      </c>
      <c r="G20" s="2" t="s">
        <v>80</v>
      </c>
      <c r="H20" s="5">
        <v>22972</v>
      </c>
      <c r="I20" s="10">
        <f ca="1">ROUNDDOWN((NOW()-H20)/365.25,0)</f>
        <v>61</v>
      </c>
      <c r="J20" s="5" t="str">
        <f t="shared" si="1"/>
        <v>Eberthal, Marion</v>
      </c>
      <c r="K20">
        <v>1018</v>
      </c>
      <c r="L20" s="2" t="str">
        <f t="shared" si="2"/>
        <v>Ebe1018</v>
      </c>
      <c r="M20" s="6" t="s">
        <v>91</v>
      </c>
      <c r="N20" s="15">
        <v>41764</v>
      </c>
      <c r="O20" s="16">
        <v>342.23</v>
      </c>
    </row>
    <row r="21" spans="1:15" s="2" customFormat="1" ht="13.5" customHeight="1" x14ac:dyDescent="0.2">
      <c r="A21" s="2" t="s">
        <v>16</v>
      </c>
      <c r="B21" s="2" t="s">
        <v>38</v>
      </c>
      <c r="C21" s="2" t="s">
        <v>39</v>
      </c>
      <c r="D21" s="2" t="s">
        <v>44</v>
      </c>
      <c r="E21" s="2" t="s">
        <v>45</v>
      </c>
      <c r="F21" s="3" t="s">
        <v>3</v>
      </c>
      <c r="G21" s="2">
        <v>10001</v>
      </c>
      <c r="H21" s="5">
        <v>10927</v>
      </c>
      <c r="I21" s="10">
        <f t="shared" ref="I21:I37" ca="1" si="3">ROUNDDOWN((NOW()-H21)/365.25,0)</f>
        <v>94</v>
      </c>
      <c r="J21" s="5" t="str">
        <f>C21 &amp; ", " &amp; B21</f>
        <v>Clark, Dick</v>
      </c>
      <c r="K21">
        <v>1000</v>
      </c>
      <c r="L21" s="2" t="str">
        <f>MID(C21,1,3) &amp; K21</f>
        <v>Cla1000</v>
      </c>
      <c r="M21" s="6" t="s">
        <v>92</v>
      </c>
      <c r="N21" s="15">
        <v>41773</v>
      </c>
      <c r="O21" s="16">
        <v>723.4</v>
      </c>
    </row>
    <row r="22" spans="1:15" s="2" customFormat="1" ht="13.5" customHeight="1" x14ac:dyDescent="0.2">
      <c r="A22" s="2" t="s">
        <v>14</v>
      </c>
      <c r="B22" s="2" t="s">
        <v>55</v>
      </c>
      <c r="C22" s="2" t="s">
        <v>54</v>
      </c>
      <c r="D22" s="2" t="s">
        <v>75</v>
      </c>
      <c r="E22" s="2" t="s">
        <v>6</v>
      </c>
      <c r="F22" s="3" t="s">
        <v>3</v>
      </c>
      <c r="G22" s="2">
        <v>11020</v>
      </c>
      <c r="H22" s="5">
        <v>28408</v>
      </c>
      <c r="I22" s="10">
        <f t="shared" ca="1" si="3"/>
        <v>46</v>
      </c>
      <c r="J22" s="5" t="str">
        <f t="shared" ref="J22:J38" si="4">C22 &amp; ", " &amp; B22</f>
        <v>Tolstoy, Ronda</v>
      </c>
      <c r="K22">
        <v>1001</v>
      </c>
      <c r="L22" s="2" t="str">
        <f>MID(C22,1,3) &amp; K22</f>
        <v>Tol1001</v>
      </c>
      <c r="M22" s="9" t="s">
        <v>93</v>
      </c>
      <c r="N22" s="15">
        <v>41798</v>
      </c>
      <c r="O22" s="16">
        <v>792.14</v>
      </c>
    </row>
    <row r="23" spans="1:15" s="2" customFormat="1" ht="13.5" customHeight="1" x14ac:dyDescent="0.2">
      <c r="A23" s="2" t="s">
        <v>14</v>
      </c>
      <c r="B23" s="2" t="s">
        <v>19</v>
      </c>
      <c r="C23" s="2" t="s">
        <v>51</v>
      </c>
      <c r="D23" s="2" t="s">
        <v>52</v>
      </c>
      <c r="E23" s="2" t="s">
        <v>10</v>
      </c>
      <c r="F23" s="3" t="s">
        <v>3</v>
      </c>
      <c r="G23" s="2">
        <v>11520</v>
      </c>
      <c r="H23" s="5">
        <v>29280</v>
      </c>
      <c r="I23" s="10">
        <f t="shared" ca="1" si="3"/>
        <v>44</v>
      </c>
      <c r="J23" s="5" t="str">
        <f t="shared" si="4"/>
        <v>Struddle, Marilyn</v>
      </c>
      <c r="K23">
        <v>1002</v>
      </c>
      <c r="L23" s="2" t="str">
        <f t="shared" ref="L23:L38" si="5">MID(C23,1,3) &amp; K23</f>
        <v>Str1002</v>
      </c>
      <c r="M23" s="9" t="s">
        <v>88</v>
      </c>
      <c r="N23" s="15">
        <v>41771</v>
      </c>
      <c r="O23" s="16">
        <v>786.51</v>
      </c>
    </row>
    <row r="24" spans="1:15" s="2" customFormat="1" ht="13.5" customHeight="1" x14ac:dyDescent="0.2">
      <c r="A24" s="2" t="s">
        <v>21</v>
      </c>
      <c r="B24" s="2" t="s">
        <v>26</v>
      </c>
      <c r="C24" s="2" t="s">
        <v>68</v>
      </c>
      <c r="D24" s="2" t="s">
        <v>67</v>
      </c>
      <c r="E24" s="2" t="s">
        <v>5</v>
      </c>
      <c r="F24" s="3" t="s">
        <v>3</v>
      </c>
      <c r="G24" s="2">
        <v>11530</v>
      </c>
      <c r="H24" s="5">
        <v>24350</v>
      </c>
      <c r="I24" s="10">
        <f t="shared" ca="1" si="3"/>
        <v>57</v>
      </c>
      <c r="J24" s="5" t="str">
        <f t="shared" si="4"/>
        <v>Newsworthy, James</v>
      </c>
      <c r="K24">
        <v>1003</v>
      </c>
      <c r="L24" s="2" t="str">
        <f t="shared" si="5"/>
        <v>New1003</v>
      </c>
      <c r="M24" s="6" t="s">
        <v>89</v>
      </c>
      <c r="N24" s="15">
        <v>41818</v>
      </c>
      <c r="O24" s="16">
        <v>934.16</v>
      </c>
    </row>
    <row r="25" spans="1:15" s="2" customFormat="1" ht="13.5" customHeight="1" x14ac:dyDescent="0.2">
      <c r="A25" s="2" t="s">
        <v>16</v>
      </c>
      <c r="B25" s="2" t="s">
        <v>20</v>
      </c>
      <c r="C25" s="2" t="s">
        <v>46</v>
      </c>
      <c r="D25" s="2" t="s">
        <v>53</v>
      </c>
      <c r="E25" s="2" t="s">
        <v>5</v>
      </c>
      <c r="F25" s="3" t="s">
        <v>3</v>
      </c>
      <c r="G25" s="2">
        <v>11530</v>
      </c>
      <c r="H25" s="5">
        <v>27388</v>
      </c>
      <c r="I25" s="10">
        <f t="shared" ca="1" si="3"/>
        <v>49</v>
      </c>
      <c r="J25" s="5" t="str">
        <f t="shared" si="4"/>
        <v>Smith, Walter</v>
      </c>
      <c r="K25">
        <v>1004</v>
      </c>
      <c r="L25" s="2" t="str">
        <f t="shared" si="5"/>
        <v>Smi1004</v>
      </c>
      <c r="M25" s="6" t="s">
        <v>90</v>
      </c>
      <c r="N25" s="15">
        <v>41787</v>
      </c>
      <c r="O25" s="16">
        <v>76.290000000000006</v>
      </c>
    </row>
    <row r="26" spans="1:15" s="2" customFormat="1" ht="13.5" customHeight="1" x14ac:dyDescent="0.2">
      <c r="A26" s="2" t="s">
        <v>16</v>
      </c>
      <c r="B26" s="2" t="s">
        <v>18</v>
      </c>
      <c r="C26" s="6" t="s">
        <v>50</v>
      </c>
      <c r="D26" s="2" t="s">
        <v>12</v>
      </c>
      <c r="E26" s="2" t="s">
        <v>11</v>
      </c>
      <c r="F26" s="3" t="s">
        <v>3</v>
      </c>
      <c r="G26" s="2">
        <v>11548</v>
      </c>
      <c r="H26" s="5">
        <v>22127</v>
      </c>
      <c r="I26" s="10">
        <f t="shared" ca="1" si="3"/>
        <v>63</v>
      </c>
      <c r="J26" s="5" t="str">
        <f t="shared" si="4"/>
        <v>Dino, Robert</v>
      </c>
      <c r="K26">
        <v>1005</v>
      </c>
      <c r="L26" s="2" t="str">
        <f t="shared" si="5"/>
        <v>Din1005</v>
      </c>
      <c r="M26" s="6" t="s">
        <v>91</v>
      </c>
      <c r="N26" s="15">
        <v>41731</v>
      </c>
      <c r="O26" s="16">
        <v>746.37</v>
      </c>
    </row>
    <row r="27" spans="1:15" s="2" customFormat="1" ht="13.5" customHeight="1" x14ac:dyDescent="0.2">
      <c r="A27" s="2" t="s">
        <v>16</v>
      </c>
      <c r="B27" s="2" t="s">
        <v>17</v>
      </c>
      <c r="C27" s="2" t="s">
        <v>46</v>
      </c>
      <c r="D27" s="2" t="s">
        <v>49</v>
      </c>
      <c r="E27" s="2" t="s">
        <v>11</v>
      </c>
      <c r="F27" s="3" t="s">
        <v>3</v>
      </c>
      <c r="G27" s="2">
        <v>11548</v>
      </c>
      <c r="H27" s="5">
        <v>20975</v>
      </c>
      <c r="I27" s="10">
        <f t="shared" ca="1" si="3"/>
        <v>67</v>
      </c>
      <c r="J27" s="5" t="str">
        <f t="shared" si="4"/>
        <v>Smith, Joseph</v>
      </c>
      <c r="K27">
        <v>1006</v>
      </c>
      <c r="L27" s="2" t="str">
        <f t="shared" si="5"/>
        <v>Smi1006</v>
      </c>
      <c r="M27" s="6" t="s">
        <v>92</v>
      </c>
      <c r="N27" s="15">
        <v>41810</v>
      </c>
      <c r="O27" s="16">
        <v>494.4</v>
      </c>
    </row>
    <row r="28" spans="1:15" s="2" customFormat="1" ht="13.5" customHeight="1" x14ac:dyDescent="0.2">
      <c r="A28" s="2" t="s">
        <v>14</v>
      </c>
      <c r="B28" s="2" t="s">
        <v>28</v>
      </c>
      <c r="C28" s="2" t="s">
        <v>71</v>
      </c>
      <c r="D28" s="2" t="s">
        <v>72</v>
      </c>
      <c r="E28" s="2" t="s">
        <v>11</v>
      </c>
      <c r="F28" s="3" t="s">
        <v>3</v>
      </c>
      <c r="G28" s="2">
        <v>11548</v>
      </c>
      <c r="H28" s="5">
        <v>22462</v>
      </c>
      <c r="I28" s="10">
        <f t="shared" ca="1" si="3"/>
        <v>62</v>
      </c>
      <c r="J28" s="5" t="str">
        <f t="shared" si="4"/>
        <v>Balle, Diane</v>
      </c>
      <c r="K28">
        <v>1007</v>
      </c>
      <c r="L28" s="2" t="str">
        <f t="shared" si="5"/>
        <v>Bal1007</v>
      </c>
      <c r="M28" s="6" t="s">
        <v>90</v>
      </c>
      <c r="N28" s="15">
        <v>41737</v>
      </c>
      <c r="O28" s="16">
        <v>196.19</v>
      </c>
    </row>
    <row r="29" spans="1:15" s="2" customFormat="1" ht="13.5" customHeight="1" x14ac:dyDescent="0.2">
      <c r="A29" s="2" t="s">
        <v>14</v>
      </c>
      <c r="B29" s="2" t="s">
        <v>60</v>
      </c>
      <c r="C29" s="2" t="s">
        <v>61</v>
      </c>
      <c r="D29" s="2" t="s">
        <v>62</v>
      </c>
      <c r="E29" s="2" t="s">
        <v>8</v>
      </c>
      <c r="F29" s="3" t="s">
        <v>3</v>
      </c>
      <c r="G29" s="2">
        <v>11561</v>
      </c>
      <c r="H29" s="5">
        <v>24546</v>
      </c>
      <c r="I29" s="10">
        <f t="shared" ca="1" si="3"/>
        <v>57</v>
      </c>
      <c r="J29" s="5" t="str">
        <f t="shared" si="4"/>
        <v>Northrup, Maryanne</v>
      </c>
      <c r="K29">
        <v>1008</v>
      </c>
      <c r="L29" s="2" t="str">
        <f t="shared" si="5"/>
        <v>Nor1008</v>
      </c>
      <c r="M29" s="6" t="s">
        <v>91</v>
      </c>
      <c r="N29" s="15">
        <v>41811</v>
      </c>
      <c r="O29" s="16">
        <v>471.66</v>
      </c>
    </row>
    <row r="30" spans="1:15" s="2" customFormat="1" ht="13.5" customHeight="1" x14ac:dyDescent="0.2">
      <c r="A30" s="2" t="s">
        <v>16</v>
      </c>
      <c r="B30" s="2" t="s">
        <v>15</v>
      </c>
      <c r="C30" s="2" t="s">
        <v>48</v>
      </c>
      <c r="D30" s="2" t="s">
        <v>47</v>
      </c>
      <c r="E30" s="2" t="s">
        <v>4</v>
      </c>
      <c r="F30" s="3" t="s">
        <v>3</v>
      </c>
      <c r="G30" s="2">
        <v>11735</v>
      </c>
      <c r="H30" s="5">
        <v>20469</v>
      </c>
      <c r="I30" s="10">
        <f t="shared" ca="1" si="3"/>
        <v>68</v>
      </c>
      <c r="J30" s="5" t="str">
        <f t="shared" si="4"/>
        <v>Hues, Louis</v>
      </c>
      <c r="K30">
        <v>1009</v>
      </c>
      <c r="L30" s="2" t="str">
        <f t="shared" si="5"/>
        <v>Hue1009</v>
      </c>
      <c r="M30" s="6" t="s">
        <v>92</v>
      </c>
      <c r="N30" s="15">
        <v>41780</v>
      </c>
      <c r="O30" s="16">
        <v>885.79</v>
      </c>
    </row>
    <row r="31" spans="1:15" s="2" customFormat="1" ht="13.5" customHeight="1" x14ac:dyDescent="0.2">
      <c r="A31" s="2" t="s">
        <v>21</v>
      </c>
      <c r="B31" s="2" t="s">
        <v>58</v>
      </c>
      <c r="C31" s="2" t="s">
        <v>57</v>
      </c>
      <c r="D31" s="2" t="s">
        <v>56</v>
      </c>
      <c r="E31" s="2" t="s">
        <v>7</v>
      </c>
      <c r="F31" s="3" t="s">
        <v>3</v>
      </c>
      <c r="G31" s="2">
        <v>11756</v>
      </c>
      <c r="H31" s="5">
        <v>28995</v>
      </c>
      <c r="I31" s="10">
        <f t="shared" ca="1" si="3"/>
        <v>45</v>
      </c>
      <c r="J31" s="5" t="str">
        <f t="shared" si="4"/>
        <v>Egon, John</v>
      </c>
      <c r="K31">
        <v>1010</v>
      </c>
      <c r="L31" s="2" t="str">
        <f t="shared" si="5"/>
        <v>Ego1010</v>
      </c>
      <c r="M31" s="9" t="s">
        <v>93</v>
      </c>
      <c r="N31" s="15">
        <v>41793</v>
      </c>
      <c r="O31" s="16">
        <v>771.15</v>
      </c>
    </row>
    <row r="32" spans="1:15" s="2" customFormat="1" ht="13.5" customHeight="1" x14ac:dyDescent="0.2">
      <c r="A32" s="2" t="s">
        <v>21</v>
      </c>
      <c r="B32" s="2" t="s">
        <v>27</v>
      </c>
      <c r="C32" s="2" t="s">
        <v>78</v>
      </c>
      <c r="D32" s="2" t="s">
        <v>69</v>
      </c>
      <c r="E32" s="2" t="s">
        <v>7</v>
      </c>
      <c r="F32" s="3" t="s">
        <v>3</v>
      </c>
      <c r="G32" s="2">
        <v>11756</v>
      </c>
      <c r="H32" s="5">
        <v>26245</v>
      </c>
      <c r="I32" s="10">
        <f t="shared" ca="1" si="3"/>
        <v>52</v>
      </c>
      <c r="J32" s="5" t="str">
        <f t="shared" si="4"/>
        <v>Milner, Andrew</v>
      </c>
      <c r="K32">
        <v>1011</v>
      </c>
      <c r="L32" s="2" t="str">
        <f t="shared" si="5"/>
        <v>Mil1011</v>
      </c>
      <c r="M32" s="9" t="s">
        <v>88</v>
      </c>
      <c r="N32" s="15">
        <v>41789</v>
      </c>
      <c r="O32" s="16">
        <v>981.07</v>
      </c>
    </row>
    <row r="33" spans="1:15" s="2" customFormat="1" ht="13.5" customHeight="1" x14ac:dyDescent="0.2">
      <c r="A33" s="2" t="s">
        <v>16</v>
      </c>
      <c r="B33" s="2" t="s">
        <v>23</v>
      </c>
      <c r="C33" s="2" t="s">
        <v>63</v>
      </c>
      <c r="D33" s="2" t="s">
        <v>64</v>
      </c>
      <c r="E33" s="2" t="s">
        <v>7</v>
      </c>
      <c r="F33" s="3" t="s">
        <v>3</v>
      </c>
      <c r="G33" s="2">
        <v>11756</v>
      </c>
      <c r="H33" s="5">
        <v>26413</v>
      </c>
      <c r="I33" s="10">
        <f t="shared" ca="1" si="3"/>
        <v>52</v>
      </c>
      <c r="J33" s="5" t="str">
        <f t="shared" si="4"/>
        <v>Gwangi, Pete</v>
      </c>
      <c r="K33">
        <v>1012</v>
      </c>
      <c r="L33" s="2" t="str">
        <f t="shared" si="5"/>
        <v>Gwa1012</v>
      </c>
      <c r="M33" s="6" t="s">
        <v>89</v>
      </c>
      <c r="N33" s="15">
        <v>41745</v>
      </c>
      <c r="O33" s="16">
        <v>778.39</v>
      </c>
    </row>
    <row r="34" spans="1:15" s="2" customFormat="1" ht="13.5" customHeight="1" x14ac:dyDescent="0.2">
      <c r="A34" s="2" t="s">
        <v>16</v>
      </c>
      <c r="B34" s="2" t="s">
        <v>22</v>
      </c>
      <c r="C34" s="2" t="s">
        <v>46</v>
      </c>
      <c r="D34" s="2" t="s">
        <v>59</v>
      </c>
      <c r="E34" s="2" t="s">
        <v>7</v>
      </c>
      <c r="F34" s="3" t="s">
        <v>3</v>
      </c>
      <c r="G34" s="2">
        <v>11756</v>
      </c>
      <c r="H34" s="5">
        <v>24014</v>
      </c>
      <c r="I34" s="10">
        <f t="shared" ca="1" si="3"/>
        <v>58</v>
      </c>
      <c r="J34" s="5" t="str">
        <f t="shared" si="4"/>
        <v>Smith, Ken</v>
      </c>
      <c r="K34">
        <v>1013</v>
      </c>
      <c r="L34" s="2" t="str">
        <f t="shared" si="5"/>
        <v>Smi1013</v>
      </c>
      <c r="M34" s="6" t="s">
        <v>90</v>
      </c>
      <c r="N34" s="15">
        <v>41736</v>
      </c>
      <c r="O34" s="16">
        <v>636.85</v>
      </c>
    </row>
    <row r="35" spans="1:15" s="2" customFormat="1" ht="13.5" customHeight="1" x14ac:dyDescent="0.2">
      <c r="A35" s="2" t="s">
        <v>14</v>
      </c>
      <c r="B35" s="2" t="s">
        <v>29</v>
      </c>
      <c r="C35" s="2" t="s">
        <v>73</v>
      </c>
      <c r="D35" s="2" t="s">
        <v>74</v>
      </c>
      <c r="E35" s="2" t="s">
        <v>13</v>
      </c>
      <c r="F35" s="3" t="s">
        <v>3</v>
      </c>
      <c r="G35" s="2">
        <v>11803</v>
      </c>
      <c r="H35" s="5">
        <v>21797</v>
      </c>
      <c r="I35" s="10">
        <f t="shared" ca="1" si="3"/>
        <v>64</v>
      </c>
      <c r="J35" s="5" t="str">
        <f t="shared" si="4"/>
        <v>Barfello, Betty</v>
      </c>
      <c r="K35">
        <v>1014</v>
      </c>
      <c r="L35" s="2" t="str">
        <f t="shared" si="5"/>
        <v>Bar1014</v>
      </c>
      <c r="M35" s="6" t="s">
        <v>91</v>
      </c>
      <c r="N35" s="15">
        <v>41742</v>
      </c>
      <c r="O35" s="16">
        <v>241.49</v>
      </c>
    </row>
    <row r="36" spans="1:15" s="2" customFormat="1" ht="13.5" customHeight="1" x14ac:dyDescent="0.2">
      <c r="B36" s="2" t="s">
        <v>41</v>
      </c>
      <c r="C36" s="2" t="s">
        <v>77</v>
      </c>
      <c r="D36" s="2" t="s">
        <v>70</v>
      </c>
      <c r="E36" s="2" t="s">
        <v>13</v>
      </c>
      <c r="F36" s="3" t="s">
        <v>3</v>
      </c>
      <c r="G36" s="2">
        <v>11803</v>
      </c>
      <c r="H36" s="5">
        <v>29677</v>
      </c>
      <c r="I36" s="10">
        <f t="shared" ca="1" si="3"/>
        <v>43</v>
      </c>
      <c r="J36" s="5" t="str">
        <f t="shared" si="4"/>
        <v>Krespe, Geogian</v>
      </c>
      <c r="K36">
        <v>1015</v>
      </c>
      <c r="L36" s="2" t="str">
        <f t="shared" si="5"/>
        <v>Kre1015</v>
      </c>
      <c r="M36" s="6" t="s">
        <v>90</v>
      </c>
      <c r="N36" s="15">
        <v>41728</v>
      </c>
      <c r="O36" s="16">
        <v>473.3</v>
      </c>
    </row>
    <row r="37" spans="1:15" s="2" customFormat="1" ht="13.5" customHeight="1" x14ac:dyDescent="0.2">
      <c r="A37" s="2" t="s">
        <v>16</v>
      </c>
      <c r="B37" s="2" t="s">
        <v>36</v>
      </c>
      <c r="C37" s="2" t="s">
        <v>37</v>
      </c>
      <c r="D37" s="2" t="s">
        <v>42</v>
      </c>
      <c r="E37" s="2" t="s">
        <v>43</v>
      </c>
      <c r="F37" s="3" t="s">
        <v>3</v>
      </c>
      <c r="G37" s="2">
        <v>12345</v>
      </c>
      <c r="H37" s="5">
        <v>11195</v>
      </c>
      <c r="I37" s="10">
        <f t="shared" ca="1" si="3"/>
        <v>93</v>
      </c>
      <c r="J37" s="5" t="str">
        <f t="shared" si="4"/>
        <v>Connery, Sean</v>
      </c>
      <c r="K37">
        <v>1016</v>
      </c>
      <c r="L37" s="2" t="str">
        <f t="shared" si="5"/>
        <v>Con1016</v>
      </c>
      <c r="M37" s="6" t="s">
        <v>91</v>
      </c>
      <c r="N37" s="15">
        <v>41729</v>
      </c>
      <c r="O37" s="16">
        <v>916.24</v>
      </c>
    </row>
    <row r="38" spans="1:15" s="2" customFormat="1" ht="13.5" customHeight="1" x14ac:dyDescent="0.2">
      <c r="A38" s="2" t="s">
        <v>16</v>
      </c>
      <c r="B38" s="2" t="s">
        <v>34</v>
      </c>
      <c r="C38" s="2" t="s">
        <v>35</v>
      </c>
      <c r="D38" s="2" t="s">
        <v>40</v>
      </c>
      <c r="E38" s="2" t="s">
        <v>9</v>
      </c>
      <c r="F38" s="3" t="s">
        <v>3</v>
      </c>
      <c r="G38" s="2" t="s">
        <v>80</v>
      </c>
      <c r="H38" s="8">
        <v>21682</v>
      </c>
      <c r="I38" s="10">
        <f ca="1">ROUNDDOWN((NOW()-H38)/365.25,0)</f>
        <v>65</v>
      </c>
      <c r="J38" s="5" t="str">
        <f t="shared" si="4"/>
        <v>Schmurtz, Ignatz</v>
      </c>
      <c r="K38">
        <v>1017</v>
      </c>
      <c r="L38" s="2" t="str">
        <f t="shared" si="5"/>
        <v>Sch1017</v>
      </c>
      <c r="M38" s="6" t="s">
        <v>92</v>
      </c>
      <c r="N38" s="15">
        <v>41778</v>
      </c>
      <c r="O38" s="16">
        <v>1.91</v>
      </c>
    </row>
    <row r="39" spans="1:15" s="2" customFormat="1" ht="13.5" customHeight="1" x14ac:dyDescent="0.2">
      <c r="A39" s="2" t="s">
        <v>16</v>
      </c>
      <c r="B39" s="2" t="s">
        <v>38</v>
      </c>
      <c r="C39" s="2" t="s">
        <v>39</v>
      </c>
      <c r="D39" s="2" t="s">
        <v>44</v>
      </c>
      <c r="E39" s="2" t="s">
        <v>45</v>
      </c>
      <c r="F39" s="3" t="s">
        <v>3</v>
      </c>
      <c r="G39" s="2">
        <v>10001</v>
      </c>
      <c r="H39" s="5">
        <v>10927</v>
      </c>
      <c r="I39" s="10">
        <f t="shared" ref="I39:I55" ca="1" si="6">ROUNDDOWN((NOW()-H39)/365.25,0)</f>
        <v>94</v>
      </c>
      <c r="J39" s="5" t="str">
        <f>C39 &amp; ", " &amp; B39</f>
        <v>Clark, Dick</v>
      </c>
      <c r="K39">
        <v>1000</v>
      </c>
      <c r="L39" s="2" t="str">
        <f>MID(C39,1,3) &amp; K39</f>
        <v>Cla1000</v>
      </c>
      <c r="M39" s="9" t="s">
        <v>93</v>
      </c>
      <c r="N39" s="15">
        <v>41794</v>
      </c>
      <c r="O39" s="16">
        <v>544.78</v>
      </c>
    </row>
    <row r="40" spans="1:15" s="2" customFormat="1" ht="13.5" customHeight="1" x14ac:dyDescent="0.2">
      <c r="A40" s="2" t="s">
        <v>14</v>
      </c>
      <c r="B40" s="2" t="s">
        <v>55</v>
      </c>
      <c r="C40" s="2" t="s">
        <v>54</v>
      </c>
      <c r="D40" s="2" t="s">
        <v>75</v>
      </c>
      <c r="E40" s="2" t="s">
        <v>6</v>
      </c>
      <c r="F40" s="3" t="s">
        <v>3</v>
      </c>
      <c r="G40" s="2">
        <v>11020</v>
      </c>
      <c r="H40" s="5">
        <v>28408</v>
      </c>
      <c r="I40" s="10">
        <f t="shared" ca="1" si="6"/>
        <v>46</v>
      </c>
      <c r="J40" s="5" t="str">
        <f t="shared" ref="J40:J56" si="7">C40 &amp; ", " &amp; B40</f>
        <v>Tolstoy, Ronda</v>
      </c>
      <c r="K40">
        <v>1001</v>
      </c>
      <c r="L40" s="2" t="str">
        <f>MID(C40,1,3) &amp; K40</f>
        <v>Tol1001</v>
      </c>
      <c r="M40" s="9" t="s">
        <v>88</v>
      </c>
      <c r="N40" s="15">
        <v>41735</v>
      </c>
      <c r="O40" s="16">
        <v>858</v>
      </c>
    </row>
    <row r="41" spans="1:15" s="2" customFormat="1" ht="13.5" customHeight="1" x14ac:dyDescent="0.2">
      <c r="A41" s="2" t="s">
        <v>14</v>
      </c>
      <c r="B41" s="2" t="s">
        <v>19</v>
      </c>
      <c r="C41" s="2" t="s">
        <v>51</v>
      </c>
      <c r="D41" s="2" t="s">
        <v>52</v>
      </c>
      <c r="E41" s="2" t="s">
        <v>10</v>
      </c>
      <c r="F41" s="3" t="s">
        <v>3</v>
      </c>
      <c r="G41" s="2">
        <v>11520</v>
      </c>
      <c r="H41" s="5">
        <v>29280</v>
      </c>
      <c r="I41" s="10">
        <f t="shared" ca="1" si="6"/>
        <v>44</v>
      </c>
      <c r="J41" s="5" t="str">
        <f t="shared" si="7"/>
        <v>Struddle, Marilyn</v>
      </c>
      <c r="K41">
        <v>1002</v>
      </c>
      <c r="L41" s="2" t="str">
        <f t="shared" ref="L41:L56" si="8">MID(C41,1,3) &amp; K41</f>
        <v>Str1002</v>
      </c>
      <c r="M41" s="6" t="s">
        <v>89</v>
      </c>
      <c r="N41" s="15">
        <v>41773</v>
      </c>
      <c r="O41" s="16">
        <v>100.76</v>
      </c>
    </row>
    <row r="42" spans="1:15" s="2" customFormat="1" ht="13.5" customHeight="1" x14ac:dyDescent="0.2">
      <c r="A42" s="2" t="s">
        <v>21</v>
      </c>
      <c r="B42" s="2" t="s">
        <v>26</v>
      </c>
      <c r="C42" s="2" t="s">
        <v>68</v>
      </c>
      <c r="D42" s="2" t="s">
        <v>67</v>
      </c>
      <c r="E42" s="2" t="s">
        <v>5</v>
      </c>
      <c r="F42" s="3" t="s">
        <v>3</v>
      </c>
      <c r="G42" s="2">
        <v>11530</v>
      </c>
      <c r="H42" s="5">
        <v>24350</v>
      </c>
      <c r="I42" s="10">
        <f t="shared" ca="1" si="6"/>
        <v>57</v>
      </c>
      <c r="J42" s="5" t="str">
        <f t="shared" si="7"/>
        <v>Newsworthy, James</v>
      </c>
      <c r="K42">
        <v>1003</v>
      </c>
      <c r="L42" s="2" t="str">
        <f t="shared" si="8"/>
        <v>New1003</v>
      </c>
      <c r="M42" s="6" t="s">
        <v>90</v>
      </c>
      <c r="N42" s="15">
        <v>41791</v>
      </c>
      <c r="O42" s="16">
        <v>897.42</v>
      </c>
    </row>
    <row r="43" spans="1:15" s="2" customFormat="1" ht="13.5" customHeight="1" x14ac:dyDescent="0.2">
      <c r="A43" s="2" t="s">
        <v>16</v>
      </c>
      <c r="B43" s="2" t="s">
        <v>20</v>
      </c>
      <c r="C43" s="2" t="s">
        <v>46</v>
      </c>
      <c r="D43" s="2" t="s">
        <v>53</v>
      </c>
      <c r="E43" s="2" t="s">
        <v>5</v>
      </c>
      <c r="F43" s="3" t="s">
        <v>3</v>
      </c>
      <c r="G43" s="2">
        <v>11530</v>
      </c>
      <c r="H43" s="5">
        <v>27388</v>
      </c>
      <c r="I43" s="10">
        <f t="shared" ca="1" si="6"/>
        <v>49</v>
      </c>
      <c r="J43" s="5" t="str">
        <f t="shared" si="7"/>
        <v>Smith, Walter</v>
      </c>
      <c r="K43">
        <v>1004</v>
      </c>
      <c r="L43" s="2" t="str">
        <f t="shared" si="8"/>
        <v>Smi1004</v>
      </c>
      <c r="M43" s="6" t="s">
        <v>91</v>
      </c>
      <c r="N43" s="15">
        <v>41822</v>
      </c>
      <c r="O43" s="16">
        <v>130.65</v>
      </c>
    </row>
    <row r="44" spans="1:15" s="2" customFormat="1" ht="13.5" customHeight="1" x14ac:dyDescent="0.2">
      <c r="A44" s="2" t="s">
        <v>16</v>
      </c>
      <c r="B44" s="2" t="s">
        <v>18</v>
      </c>
      <c r="C44" s="6" t="s">
        <v>50</v>
      </c>
      <c r="D44" s="2" t="s">
        <v>12</v>
      </c>
      <c r="E44" s="2" t="s">
        <v>11</v>
      </c>
      <c r="F44" s="3" t="s">
        <v>3</v>
      </c>
      <c r="G44" s="2">
        <v>11548</v>
      </c>
      <c r="H44" s="5">
        <v>22127</v>
      </c>
      <c r="I44" s="10">
        <f t="shared" ca="1" si="6"/>
        <v>63</v>
      </c>
      <c r="J44" s="5" t="str">
        <f t="shared" si="7"/>
        <v>Dino, Robert</v>
      </c>
      <c r="K44">
        <v>1005</v>
      </c>
      <c r="L44" s="2" t="str">
        <f t="shared" si="8"/>
        <v>Din1005</v>
      </c>
      <c r="M44" s="6" t="s">
        <v>89</v>
      </c>
      <c r="N44" s="15">
        <v>41746</v>
      </c>
      <c r="O44" s="16">
        <v>19.86</v>
      </c>
    </row>
    <row r="45" spans="1:15" s="2" customFormat="1" ht="13.5" customHeight="1" x14ac:dyDescent="0.2">
      <c r="A45" s="2" t="s">
        <v>16</v>
      </c>
      <c r="B45" s="2" t="s">
        <v>17</v>
      </c>
      <c r="C45" s="2" t="s">
        <v>46</v>
      </c>
      <c r="D45" s="2" t="s">
        <v>49</v>
      </c>
      <c r="E45" s="2" t="s">
        <v>11</v>
      </c>
      <c r="F45" s="3" t="s">
        <v>3</v>
      </c>
      <c r="G45" s="2">
        <v>11548</v>
      </c>
      <c r="H45" s="5">
        <v>20975</v>
      </c>
      <c r="I45" s="10">
        <f t="shared" ca="1" si="6"/>
        <v>67</v>
      </c>
      <c r="J45" s="5" t="str">
        <f t="shared" si="7"/>
        <v>Smith, Joseph</v>
      </c>
      <c r="K45">
        <v>1006</v>
      </c>
      <c r="L45" s="2" t="str">
        <f t="shared" si="8"/>
        <v>Smi1006</v>
      </c>
      <c r="M45" s="6" t="s">
        <v>90</v>
      </c>
      <c r="N45" s="15">
        <v>41769</v>
      </c>
      <c r="O45" s="16">
        <v>584.51</v>
      </c>
    </row>
    <row r="46" spans="1:15" s="2" customFormat="1" ht="13.5" customHeight="1" x14ac:dyDescent="0.2">
      <c r="A46" s="2" t="s">
        <v>14</v>
      </c>
      <c r="B46" s="2" t="s">
        <v>28</v>
      </c>
      <c r="C46" s="2" t="s">
        <v>71</v>
      </c>
      <c r="D46" s="2" t="s">
        <v>72</v>
      </c>
      <c r="E46" s="2" t="s">
        <v>11</v>
      </c>
      <c r="F46" s="3" t="s">
        <v>3</v>
      </c>
      <c r="G46" s="2">
        <v>11548</v>
      </c>
      <c r="H46" s="5">
        <v>22462</v>
      </c>
      <c r="I46" s="10">
        <f t="shared" ca="1" si="6"/>
        <v>62</v>
      </c>
      <c r="J46" s="5" t="str">
        <f t="shared" si="7"/>
        <v>Balle, Diane</v>
      </c>
      <c r="K46">
        <v>1007</v>
      </c>
      <c r="L46" s="2" t="str">
        <f t="shared" si="8"/>
        <v>Bal1007</v>
      </c>
      <c r="M46" s="6" t="s">
        <v>91</v>
      </c>
      <c r="N46" s="15">
        <v>41755</v>
      </c>
      <c r="O46" s="16">
        <v>328.08</v>
      </c>
    </row>
    <row r="47" spans="1:15" s="2" customFormat="1" ht="13.5" customHeight="1" x14ac:dyDescent="0.2">
      <c r="A47" s="2" t="s">
        <v>14</v>
      </c>
      <c r="B47" s="2" t="s">
        <v>60</v>
      </c>
      <c r="C47" s="2" t="s">
        <v>61</v>
      </c>
      <c r="D47" s="2" t="s">
        <v>62</v>
      </c>
      <c r="E47" s="2" t="s">
        <v>8</v>
      </c>
      <c r="F47" s="3" t="s">
        <v>3</v>
      </c>
      <c r="G47" s="2">
        <v>11561</v>
      </c>
      <c r="H47" s="5">
        <v>24546</v>
      </c>
      <c r="I47" s="10">
        <f t="shared" ca="1" si="6"/>
        <v>57</v>
      </c>
      <c r="J47" s="5" t="str">
        <f t="shared" si="7"/>
        <v>Northrup, Maryanne</v>
      </c>
      <c r="K47">
        <v>1008</v>
      </c>
      <c r="L47" s="2" t="str">
        <f t="shared" si="8"/>
        <v>Nor1008</v>
      </c>
      <c r="M47" s="6" t="s">
        <v>90</v>
      </c>
      <c r="N47" s="15">
        <v>41802</v>
      </c>
      <c r="O47" s="16">
        <v>16.579999999999998</v>
      </c>
    </row>
    <row r="48" spans="1:15" s="2" customFormat="1" ht="13.5" customHeight="1" x14ac:dyDescent="0.2">
      <c r="A48" s="2" t="s">
        <v>16</v>
      </c>
      <c r="B48" s="2" t="s">
        <v>15</v>
      </c>
      <c r="C48" s="2" t="s">
        <v>48</v>
      </c>
      <c r="D48" s="2" t="s">
        <v>47</v>
      </c>
      <c r="E48" s="2" t="s">
        <v>4</v>
      </c>
      <c r="F48" s="3" t="s">
        <v>3</v>
      </c>
      <c r="G48" s="2">
        <v>11735</v>
      </c>
      <c r="H48" s="5">
        <v>20469</v>
      </c>
      <c r="I48" s="10">
        <f t="shared" ca="1" si="6"/>
        <v>68</v>
      </c>
      <c r="J48" s="5" t="str">
        <f t="shared" si="7"/>
        <v>Hues, Louis</v>
      </c>
      <c r="K48">
        <v>1009</v>
      </c>
      <c r="L48" s="2" t="str">
        <f t="shared" si="8"/>
        <v>Hue1009</v>
      </c>
      <c r="M48" s="6" t="s">
        <v>91</v>
      </c>
      <c r="N48" s="15">
        <v>41794</v>
      </c>
      <c r="O48" s="16">
        <v>714.61</v>
      </c>
    </row>
    <row r="49" spans="1:15" s="2" customFormat="1" ht="13.5" customHeight="1" x14ac:dyDescent="0.2">
      <c r="A49" s="2" t="s">
        <v>21</v>
      </c>
      <c r="B49" s="2" t="s">
        <v>58</v>
      </c>
      <c r="C49" s="2" t="s">
        <v>57</v>
      </c>
      <c r="D49" s="2" t="s">
        <v>56</v>
      </c>
      <c r="E49" s="2" t="s">
        <v>7</v>
      </c>
      <c r="F49" s="3" t="s">
        <v>3</v>
      </c>
      <c r="G49" s="2">
        <v>11756</v>
      </c>
      <c r="H49" s="5">
        <v>28995</v>
      </c>
      <c r="I49" s="10">
        <f t="shared" ca="1" si="6"/>
        <v>45</v>
      </c>
      <c r="J49" s="5" t="str">
        <f t="shared" si="7"/>
        <v>Egon, John</v>
      </c>
      <c r="K49">
        <v>1010</v>
      </c>
      <c r="L49" s="2" t="str">
        <f t="shared" si="8"/>
        <v>Ego1010</v>
      </c>
      <c r="M49" s="6" t="s">
        <v>92</v>
      </c>
      <c r="N49" s="15">
        <v>41744</v>
      </c>
      <c r="O49" s="16">
        <v>497.21</v>
      </c>
    </row>
    <row r="50" spans="1:15" s="2" customFormat="1" ht="13.5" customHeight="1" x14ac:dyDescent="0.2">
      <c r="A50" s="2" t="s">
        <v>21</v>
      </c>
      <c r="B50" s="2" t="s">
        <v>27</v>
      </c>
      <c r="C50" s="2" t="s">
        <v>78</v>
      </c>
      <c r="D50" s="2" t="s">
        <v>69</v>
      </c>
      <c r="E50" s="2" t="s">
        <v>7</v>
      </c>
      <c r="F50" s="3" t="s">
        <v>3</v>
      </c>
      <c r="G50" s="2">
        <v>11756</v>
      </c>
      <c r="H50" s="5">
        <v>26245</v>
      </c>
      <c r="I50" s="10">
        <f t="shared" ca="1" si="6"/>
        <v>52</v>
      </c>
      <c r="J50" s="5" t="str">
        <f t="shared" si="7"/>
        <v>Milner, Andrew</v>
      </c>
      <c r="K50">
        <v>1011</v>
      </c>
      <c r="L50" s="2" t="str">
        <f t="shared" si="8"/>
        <v>Mil1011</v>
      </c>
      <c r="M50" s="9" t="s">
        <v>93</v>
      </c>
      <c r="N50" s="15">
        <v>41792</v>
      </c>
      <c r="O50" s="16">
        <v>169.79</v>
      </c>
    </row>
    <row r="51" spans="1:15" s="2" customFormat="1" ht="13.5" customHeight="1" x14ac:dyDescent="0.2">
      <c r="A51" s="2" t="s">
        <v>16</v>
      </c>
      <c r="B51" s="2" t="s">
        <v>23</v>
      </c>
      <c r="C51" s="2" t="s">
        <v>63</v>
      </c>
      <c r="D51" s="2" t="s">
        <v>64</v>
      </c>
      <c r="E51" s="2" t="s">
        <v>7</v>
      </c>
      <c r="F51" s="3" t="s">
        <v>3</v>
      </c>
      <c r="G51" s="2">
        <v>11756</v>
      </c>
      <c r="H51" s="5">
        <v>26413</v>
      </c>
      <c r="I51" s="10">
        <f t="shared" ca="1" si="6"/>
        <v>52</v>
      </c>
      <c r="J51" s="5" t="str">
        <f t="shared" si="7"/>
        <v>Gwangi, Pete</v>
      </c>
      <c r="K51">
        <v>1012</v>
      </c>
      <c r="L51" s="2" t="str">
        <f t="shared" si="8"/>
        <v>Gwa1012</v>
      </c>
      <c r="M51" s="9" t="s">
        <v>88</v>
      </c>
      <c r="N51" s="15">
        <v>41820</v>
      </c>
      <c r="O51" s="16">
        <v>378.48</v>
      </c>
    </row>
    <row r="52" spans="1:15" s="2" customFormat="1" ht="13.5" customHeight="1" x14ac:dyDescent="0.2">
      <c r="A52" s="2" t="s">
        <v>16</v>
      </c>
      <c r="B52" s="2" t="s">
        <v>22</v>
      </c>
      <c r="C52" s="2" t="s">
        <v>46</v>
      </c>
      <c r="D52" s="2" t="s">
        <v>59</v>
      </c>
      <c r="E52" s="2" t="s">
        <v>7</v>
      </c>
      <c r="F52" s="3" t="s">
        <v>3</v>
      </c>
      <c r="G52" s="2">
        <v>11756</v>
      </c>
      <c r="H52" s="5">
        <v>24014</v>
      </c>
      <c r="I52" s="10">
        <f t="shared" ca="1" si="6"/>
        <v>58</v>
      </c>
      <c r="J52" s="5" t="str">
        <f t="shared" si="7"/>
        <v>Smith, Ken</v>
      </c>
      <c r="K52">
        <v>1013</v>
      </c>
      <c r="L52" s="2" t="str">
        <f t="shared" si="8"/>
        <v>Smi1013</v>
      </c>
      <c r="M52" s="6" t="s">
        <v>89</v>
      </c>
      <c r="N52" s="15">
        <v>41739</v>
      </c>
      <c r="O52" s="16">
        <v>34.57</v>
      </c>
    </row>
    <row r="53" spans="1:15" s="2" customFormat="1" ht="13.5" customHeight="1" x14ac:dyDescent="0.2">
      <c r="A53" s="2" t="s">
        <v>14</v>
      </c>
      <c r="B53" s="2" t="s">
        <v>29</v>
      </c>
      <c r="C53" s="2" t="s">
        <v>73</v>
      </c>
      <c r="D53" s="2" t="s">
        <v>74</v>
      </c>
      <c r="E53" s="2" t="s">
        <v>13</v>
      </c>
      <c r="F53" s="3" t="s">
        <v>3</v>
      </c>
      <c r="G53" s="2">
        <v>11803</v>
      </c>
      <c r="H53" s="5">
        <v>21797</v>
      </c>
      <c r="I53" s="10">
        <f t="shared" ca="1" si="6"/>
        <v>64</v>
      </c>
      <c r="J53" s="5" t="str">
        <f t="shared" si="7"/>
        <v>Barfello, Betty</v>
      </c>
      <c r="K53">
        <v>1014</v>
      </c>
      <c r="L53" s="2" t="str">
        <f t="shared" si="8"/>
        <v>Bar1014</v>
      </c>
      <c r="M53" s="6" t="s">
        <v>90</v>
      </c>
      <c r="N53" s="15">
        <v>41820</v>
      </c>
      <c r="O53" s="16">
        <v>692.56</v>
      </c>
    </row>
    <row r="54" spans="1:15" s="2" customFormat="1" ht="13.5" customHeight="1" x14ac:dyDescent="0.2">
      <c r="B54" s="2" t="s">
        <v>41</v>
      </c>
      <c r="C54" s="2" t="s">
        <v>77</v>
      </c>
      <c r="D54" s="2" t="s">
        <v>70</v>
      </c>
      <c r="E54" s="2" t="s">
        <v>13</v>
      </c>
      <c r="F54" s="3" t="s">
        <v>3</v>
      </c>
      <c r="G54" s="2">
        <v>11803</v>
      </c>
      <c r="H54" s="5">
        <v>29677</v>
      </c>
      <c r="I54" s="10">
        <f t="shared" ca="1" si="6"/>
        <v>43</v>
      </c>
      <c r="J54" s="5" t="str">
        <f t="shared" si="7"/>
        <v>Krespe, Geogian</v>
      </c>
      <c r="K54">
        <v>1015</v>
      </c>
      <c r="L54" s="2" t="str">
        <f t="shared" si="8"/>
        <v>Kre1015</v>
      </c>
      <c r="M54" s="6" t="s">
        <v>91</v>
      </c>
      <c r="N54" s="15">
        <v>41811</v>
      </c>
      <c r="O54" s="16">
        <v>435.06</v>
      </c>
    </row>
    <row r="55" spans="1:15" s="2" customFormat="1" ht="13.5" customHeight="1" x14ac:dyDescent="0.2">
      <c r="A55" s="2" t="s">
        <v>16</v>
      </c>
      <c r="B55" s="2" t="s">
        <v>36</v>
      </c>
      <c r="C55" s="2" t="s">
        <v>37</v>
      </c>
      <c r="D55" s="2" t="s">
        <v>42</v>
      </c>
      <c r="E55" s="2" t="s">
        <v>43</v>
      </c>
      <c r="F55" s="3" t="s">
        <v>3</v>
      </c>
      <c r="G55" s="2">
        <v>12345</v>
      </c>
      <c r="H55" s="5">
        <v>11195</v>
      </c>
      <c r="I55" s="10">
        <f t="shared" ca="1" si="6"/>
        <v>93</v>
      </c>
      <c r="J55" s="5" t="str">
        <f t="shared" si="7"/>
        <v>Connery, Sean</v>
      </c>
      <c r="K55">
        <v>1016</v>
      </c>
      <c r="L55" s="2" t="str">
        <f t="shared" si="8"/>
        <v>Con1016</v>
      </c>
      <c r="M55" s="6" t="s">
        <v>90</v>
      </c>
      <c r="N55" s="15">
        <v>41789</v>
      </c>
      <c r="O55" s="16">
        <v>648.87</v>
      </c>
    </row>
    <row r="56" spans="1:15" s="2" customFormat="1" ht="13.5" customHeight="1" x14ac:dyDescent="0.2">
      <c r="A56" s="2" t="s">
        <v>16</v>
      </c>
      <c r="B56" s="2" t="s">
        <v>34</v>
      </c>
      <c r="C56" s="2" t="s">
        <v>35</v>
      </c>
      <c r="D56" s="2" t="s">
        <v>40</v>
      </c>
      <c r="E56" s="2" t="s">
        <v>9</v>
      </c>
      <c r="F56" s="3" t="s">
        <v>3</v>
      </c>
      <c r="G56" s="2" t="s">
        <v>80</v>
      </c>
      <c r="H56" s="8">
        <v>21682</v>
      </c>
      <c r="I56" s="10">
        <f ca="1">ROUNDDOWN((NOW()-H56)/365.25,0)</f>
        <v>65</v>
      </c>
      <c r="J56" s="5" t="str">
        <f t="shared" si="7"/>
        <v>Schmurtz, Ignatz</v>
      </c>
      <c r="K56">
        <v>1017</v>
      </c>
      <c r="L56" s="2" t="str">
        <f t="shared" si="8"/>
        <v>Sch1017</v>
      </c>
      <c r="M56" s="6" t="s">
        <v>91</v>
      </c>
      <c r="N56" s="15">
        <v>41733</v>
      </c>
      <c r="O56" s="16">
        <v>328.28</v>
      </c>
    </row>
    <row r="57" spans="1:15" s="2" customFormat="1" ht="13.5" customHeight="1" x14ac:dyDescent="0.2">
      <c r="A57" s="2" t="s">
        <v>16</v>
      </c>
      <c r="B57" s="2" t="s">
        <v>38</v>
      </c>
      <c r="C57" s="2" t="s">
        <v>39</v>
      </c>
      <c r="D57" s="2" t="s">
        <v>44</v>
      </c>
      <c r="E57" s="2" t="s">
        <v>45</v>
      </c>
      <c r="F57" s="3" t="s">
        <v>3</v>
      </c>
      <c r="G57" s="2">
        <v>10001</v>
      </c>
      <c r="H57" s="5">
        <v>10927</v>
      </c>
      <c r="I57" s="10">
        <f t="shared" ref="I57:I73" ca="1" si="9">ROUNDDOWN((NOW()-H57)/365.25,0)</f>
        <v>94</v>
      </c>
      <c r="J57" s="5" t="str">
        <f>C57 &amp; ", " &amp; B57</f>
        <v>Clark, Dick</v>
      </c>
      <c r="K57">
        <v>1000</v>
      </c>
      <c r="L57" s="2" t="str">
        <f>MID(C57,1,3) &amp; K57</f>
        <v>Cla1000</v>
      </c>
      <c r="M57" s="6" t="s">
        <v>92</v>
      </c>
      <c r="N57" s="15">
        <v>41794</v>
      </c>
      <c r="O57" s="16">
        <v>162.47</v>
      </c>
    </row>
    <row r="58" spans="1:15" s="2" customFormat="1" ht="13.5" customHeight="1" x14ac:dyDescent="0.2">
      <c r="A58" s="2" t="s">
        <v>14</v>
      </c>
      <c r="B58" s="2" t="s">
        <v>55</v>
      </c>
      <c r="C58" s="2" t="s">
        <v>54</v>
      </c>
      <c r="D58" s="2" t="s">
        <v>75</v>
      </c>
      <c r="E58" s="2" t="s">
        <v>6</v>
      </c>
      <c r="F58" s="3" t="s">
        <v>3</v>
      </c>
      <c r="G58" s="2">
        <v>11020</v>
      </c>
      <c r="H58" s="5">
        <v>28408</v>
      </c>
      <c r="I58" s="10">
        <f t="shared" ca="1" si="9"/>
        <v>46</v>
      </c>
      <c r="J58" s="5" t="str">
        <f t="shared" ref="J58:J74" si="10">C58 &amp; ", " &amp; B58</f>
        <v>Tolstoy, Ronda</v>
      </c>
      <c r="K58">
        <v>1001</v>
      </c>
      <c r="L58" s="2" t="str">
        <f>MID(C58,1,3) &amp; K58</f>
        <v>Tol1001</v>
      </c>
      <c r="M58" s="9" t="s">
        <v>93</v>
      </c>
      <c r="N58" s="15">
        <v>41783</v>
      </c>
      <c r="O58" s="16">
        <v>863.42</v>
      </c>
    </row>
    <row r="59" spans="1:15" s="2" customFormat="1" ht="13.5" customHeight="1" x14ac:dyDescent="0.2">
      <c r="A59" s="2" t="s">
        <v>14</v>
      </c>
      <c r="B59" s="2" t="s">
        <v>19</v>
      </c>
      <c r="C59" s="2" t="s">
        <v>51</v>
      </c>
      <c r="D59" s="2" t="s">
        <v>52</v>
      </c>
      <c r="E59" s="2" t="s">
        <v>10</v>
      </c>
      <c r="F59" s="3" t="s">
        <v>3</v>
      </c>
      <c r="G59" s="2">
        <v>11520</v>
      </c>
      <c r="H59" s="5">
        <v>29280</v>
      </c>
      <c r="I59" s="10">
        <f t="shared" ca="1" si="9"/>
        <v>44</v>
      </c>
      <c r="J59" s="5" t="str">
        <f t="shared" si="10"/>
        <v>Struddle, Marilyn</v>
      </c>
      <c r="K59">
        <v>1002</v>
      </c>
      <c r="L59" s="2" t="str">
        <f t="shared" ref="L59:L74" si="11">MID(C59,1,3) &amp; K59</f>
        <v>Str1002</v>
      </c>
      <c r="M59" s="9" t="s">
        <v>88</v>
      </c>
      <c r="N59" s="15">
        <v>41806</v>
      </c>
      <c r="O59" s="16">
        <v>730.19</v>
      </c>
    </row>
    <row r="60" spans="1:15" s="2" customFormat="1" ht="13.5" customHeight="1" x14ac:dyDescent="0.2">
      <c r="A60" s="2" t="s">
        <v>21</v>
      </c>
      <c r="B60" s="2" t="s">
        <v>26</v>
      </c>
      <c r="C60" s="2" t="s">
        <v>68</v>
      </c>
      <c r="D60" s="2" t="s">
        <v>67</v>
      </c>
      <c r="E60" s="2" t="s">
        <v>5</v>
      </c>
      <c r="F60" s="3" t="s">
        <v>3</v>
      </c>
      <c r="G60" s="2">
        <v>11530</v>
      </c>
      <c r="H60" s="5">
        <v>24350</v>
      </c>
      <c r="I60" s="10">
        <f t="shared" ca="1" si="9"/>
        <v>57</v>
      </c>
      <c r="J60" s="5" t="str">
        <f t="shared" si="10"/>
        <v>Newsworthy, James</v>
      </c>
      <c r="K60">
        <v>1003</v>
      </c>
      <c r="L60" s="2" t="str">
        <f t="shared" si="11"/>
        <v>New1003</v>
      </c>
      <c r="M60" s="6" t="s">
        <v>89</v>
      </c>
      <c r="N60" s="15">
        <v>41798</v>
      </c>
      <c r="O60" s="16">
        <v>577.61</v>
      </c>
    </row>
    <row r="61" spans="1:15" s="2" customFormat="1" ht="13.5" customHeight="1" x14ac:dyDescent="0.2">
      <c r="A61" s="2" t="s">
        <v>16</v>
      </c>
      <c r="B61" s="2" t="s">
        <v>20</v>
      </c>
      <c r="C61" s="2" t="s">
        <v>46</v>
      </c>
      <c r="D61" s="2" t="s">
        <v>53</v>
      </c>
      <c r="E61" s="2" t="s">
        <v>5</v>
      </c>
      <c r="F61" s="3" t="s">
        <v>3</v>
      </c>
      <c r="G61" s="2">
        <v>11530</v>
      </c>
      <c r="H61" s="5">
        <v>27388</v>
      </c>
      <c r="I61" s="10">
        <f t="shared" ca="1" si="9"/>
        <v>49</v>
      </c>
      <c r="J61" s="5" t="str">
        <f t="shared" si="10"/>
        <v>Smith, Walter</v>
      </c>
      <c r="K61">
        <v>1004</v>
      </c>
      <c r="L61" s="2" t="str">
        <f t="shared" si="11"/>
        <v>Smi1004</v>
      </c>
      <c r="M61" s="6" t="s">
        <v>90</v>
      </c>
      <c r="N61" s="15">
        <v>41795</v>
      </c>
      <c r="O61" s="16">
        <v>130.68</v>
      </c>
    </row>
    <row r="62" spans="1:15" s="2" customFormat="1" ht="13.5" customHeight="1" x14ac:dyDescent="0.2">
      <c r="A62" s="2" t="s">
        <v>16</v>
      </c>
      <c r="B62" s="2" t="s">
        <v>18</v>
      </c>
      <c r="C62" s="6" t="s">
        <v>50</v>
      </c>
      <c r="D62" s="2" t="s">
        <v>12</v>
      </c>
      <c r="E62" s="2" t="s">
        <v>11</v>
      </c>
      <c r="F62" s="3" t="s">
        <v>3</v>
      </c>
      <c r="G62" s="2">
        <v>11548</v>
      </c>
      <c r="H62" s="5">
        <v>22127</v>
      </c>
      <c r="I62" s="10">
        <f t="shared" ca="1" si="9"/>
        <v>63</v>
      </c>
      <c r="J62" s="5" t="str">
        <f t="shared" si="10"/>
        <v>Dino, Robert</v>
      </c>
      <c r="K62">
        <v>1005</v>
      </c>
      <c r="L62" s="2" t="str">
        <f t="shared" si="11"/>
        <v>Din1005</v>
      </c>
      <c r="M62" s="6" t="s">
        <v>91</v>
      </c>
      <c r="N62" s="15">
        <v>41752</v>
      </c>
      <c r="O62" s="16">
        <v>821.44</v>
      </c>
    </row>
    <row r="63" spans="1:15" s="2" customFormat="1" ht="13.5" customHeight="1" x14ac:dyDescent="0.2">
      <c r="A63" s="2" t="s">
        <v>16</v>
      </c>
      <c r="B63" s="2" t="s">
        <v>17</v>
      </c>
      <c r="C63" s="2" t="s">
        <v>46</v>
      </c>
      <c r="D63" s="2" t="s">
        <v>49</v>
      </c>
      <c r="E63" s="2" t="s">
        <v>11</v>
      </c>
      <c r="F63" s="3" t="s">
        <v>3</v>
      </c>
      <c r="G63" s="2">
        <v>11548</v>
      </c>
      <c r="H63" s="5">
        <v>20975</v>
      </c>
      <c r="I63" s="10">
        <f t="shared" ca="1" si="9"/>
        <v>67</v>
      </c>
      <c r="J63" s="5" t="str">
        <f t="shared" si="10"/>
        <v>Smith, Joseph</v>
      </c>
      <c r="K63">
        <v>1006</v>
      </c>
      <c r="L63" s="2" t="str">
        <f t="shared" si="11"/>
        <v>Smi1006</v>
      </c>
      <c r="M63" s="6" t="s">
        <v>90</v>
      </c>
      <c r="N63" s="15">
        <v>41781</v>
      </c>
      <c r="O63" s="16">
        <v>547.75</v>
      </c>
    </row>
    <row r="64" spans="1:15" s="2" customFormat="1" ht="13.5" customHeight="1" x14ac:dyDescent="0.2">
      <c r="A64" s="2" t="s">
        <v>14</v>
      </c>
      <c r="B64" s="2" t="s">
        <v>28</v>
      </c>
      <c r="C64" s="2" t="s">
        <v>71</v>
      </c>
      <c r="D64" s="2" t="s">
        <v>72</v>
      </c>
      <c r="E64" s="2" t="s">
        <v>11</v>
      </c>
      <c r="F64" s="3" t="s">
        <v>3</v>
      </c>
      <c r="G64" s="2">
        <v>11548</v>
      </c>
      <c r="H64" s="5">
        <v>22462</v>
      </c>
      <c r="I64" s="10">
        <f t="shared" ca="1" si="9"/>
        <v>62</v>
      </c>
      <c r="J64" s="5" t="str">
        <f t="shared" si="10"/>
        <v>Balle, Diane</v>
      </c>
      <c r="K64">
        <v>1007</v>
      </c>
      <c r="L64" s="2" t="str">
        <f t="shared" si="11"/>
        <v>Bal1007</v>
      </c>
      <c r="M64" s="6" t="s">
        <v>91</v>
      </c>
      <c r="N64" s="15">
        <v>41745</v>
      </c>
      <c r="O64" s="16">
        <v>328.44</v>
      </c>
    </row>
    <row r="65" spans="1:15" s="2" customFormat="1" ht="13.5" customHeight="1" x14ac:dyDescent="0.2">
      <c r="A65" s="2" t="s">
        <v>14</v>
      </c>
      <c r="B65" s="2" t="s">
        <v>60</v>
      </c>
      <c r="C65" s="2" t="s">
        <v>61</v>
      </c>
      <c r="D65" s="2" t="s">
        <v>62</v>
      </c>
      <c r="E65" s="2" t="s">
        <v>8</v>
      </c>
      <c r="F65" s="3" t="s">
        <v>3</v>
      </c>
      <c r="G65" s="2">
        <v>11561</v>
      </c>
      <c r="H65" s="5">
        <v>24546</v>
      </c>
      <c r="I65" s="10">
        <f t="shared" ca="1" si="9"/>
        <v>57</v>
      </c>
      <c r="J65" s="5" t="str">
        <f t="shared" si="10"/>
        <v>Northrup, Maryanne</v>
      </c>
      <c r="K65">
        <v>1008</v>
      </c>
      <c r="L65" s="2" t="str">
        <f t="shared" si="11"/>
        <v>Nor1008</v>
      </c>
      <c r="M65" s="6" t="s">
        <v>92</v>
      </c>
      <c r="N65" s="15">
        <v>41728</v>
      </c>
      <c r="O65" s="16">
        <v>131.47999999999999</v>
      </c>
    </row>
    <row r="66" spans="1:15" s="2" customFormat="1" ht="13.5" customHeight="1" x14ac:dyDescent="0.2">
      <c r="A66" s="2" t="s">
        <v>16</v>
      </c>
      <c r="B66" s="2" t="s">
        <v>15</v>
      </c>
      <c r="C66" s="2" t="s">
        <v>48</v>
      </c>
      <c r="D66" s="2" t="s">
        <v>47</v>
      </c>
      <c r="E66" s="2" t="s">
        <v>4</v>
      </c>
      <c r="F66" s="3" t="s">
        <v>3</v>
      </c>
      <c r="G66" s="2">
        <v>11735</v>
      </c>
      <c r="H66" s="5">
        <v>20469</v>
      </c>
      <c r="I66" s="10">
        <f t="shared" ca="1" si="9"/>
        <v>68</v>
      </c>
      <c r="J66" s="5" t="str">
        <f t="shared" si="10"/>
        <v>Hues, Louis</v>
      </c>
      <c r="K66">
        <v>1009</v>
      </c>
      <c r="L66" s="2" t="str">
        <f t="shared" si="11"/>
        <v>Hue1009</v>
      </c>
      <c r="M66" s="9" t="s">
        <v>93</v>
      </c>
      <c r="N66" s="15">
        <v>41817</v>
      </c>
      <c r="O66" s="16">
        <v>823.95</v>
      </c>
    </row>
    <row r="67" spans="1:15" s="2" customFormat="1" ht="13.5" customHeight="1" x14ac:dyDescent="0.2">
      <c r="A67" s="2" t="s">
        <v>21</v>
      </c>
      <c r="B67" s="2" t="s">
        <v>58</v>
      </c>
      <c r="C67" s="2" t="s">
        <v>57</v>
      </c>
      <c r="D67" s="2" t="s">
        <v>56</v>
      </c>
      <c r="E67" s="2" t="s">
        <v>7</v>
      </c>
      <c r="F67" s="3" t="s">
        <v>3</v>
      </c>
      <c r="G67" s="2">
        <v>11756</v>
      </c>
      <c r="H67" s="5">
        <v>28995</v>
      </c>
      <c r="I67" s="10">
        <f t="shared" ca="1" si="9"/>
        <v>45</v>
      </c>
      <c r="J67" s="5" t="str">
        <f t="shared" si="10"/>
        <v>Egon, John</v>
      </c>
      <c r="K67">
        <v>1010</v>
      </c>
      <c r="L67" s="2" t="str">
        <f t="shared" si="11"/>
        <v>Ego1010</v>
      </c>
      <c r="M67" s="9" t="s">
        <v>88</v>
      </c>
      <c r="N67" s="15">
        <v>41820</v>
      </c>
      <c r="O67" s="16">
        <v>14.34</v>
      </c>
    </row>
    <row r="68" spans="1:15" s="2" customFormat="1" ht="13.5" customHeight="1" x14ac:dyDescent="0.2">
      <c r="A68" s="2" t="s">
        <v>21</v>
      </c>
      <c r="B68" s="2" t="s">
        <v>27</v>
      </c>
      <c r="C68" s="2" t="s">
        <v>78</v>
      </c>
      <c r="D68" s="2" t="s">
        <v>69</v>
      </c>
      <c r="E68" s="2" t="s">
        <v>7</v>
      </c>
      <c r="F68" s="3" t="s">
        <v>3</v>
      </c>
      <c r="G68" s="2">
        <v>11756</v>
      </c>
      <c r="H68" s="5">
        <v>26245</v>
      </c>
      <c r="I68" s="10">
        <f t="shared" ca="1" si="9"/>
        <v>52</v>
      </c>
      <c r="J68" s="5" t="str">
        <f t="shared" si="10"/>
        <v>Milner, Andrew</v>
      </c>
      <c r="K68">
        <v>1011</v>
      </c>
      <c r="L68" s="2" t="str">
        <f t="shared" si="11"/>
        <v>Mil1011</v>
      </c>
      <c r="M68" s="6" t="s">
        <v>94</v>
      </c>
      <c r="N68" s="15">
        <v>41803</v>
      </c>
      <c r="O68" s="16">
        <v>175.48</v>
      </c>
    </row>
    <row r="69" spans="1:15" s="2" customFormat="1" ht="13.5" customHeight="1" x14ac:dyDescent="0.2">
      <c r="A69" s="2" t="s">
        <v>16</v>
      </c>
      <c r="B69" s="2" t="s">
        <v>23</v>
      </c>
      <c r="C69" s="2" t="s">
        <v>63</v>
      </c>
      <c r="D69" s="2" t="s">
        <v>64</v>
      </c>
      <c r="E69" s="2" t="s">
        <v>7</v>
      </c>
      <c r="F69" s="3" t="s">
        <v>3</v>
      </c>
      <c r="G69" s="2">
        <v>11756</v>
      </c>
      <c r="H69" s="5">
        <v>26413</v>
      </c>
      <c r="I69" s="10">
        <f t="shared" ca="1" si="9"/>
        <v>52</v>
      </c>
      <c r="J69" s="5" t="str">
        <f t="shared" si="10"/>
        <v>Gwangi, Pete</v>
      </c>
      <c r="K69">
        <v>1012</v>
      </c>
      <c r="L69" s="2" t="str">
        <f t="shared" si="11"/>
        <v>Gwa1012</v>
      </c>
      <c r="M69" s="6" t="s">
        <v>91</v>
      </c>
      <c r="N69" s="15">
        <v>41751</v>
      </c>
      <c r="O69" s="16">
        <v>186.88</v>
      </c>
    </row>
    <row r="70" spans="1:15" s="2" customFormat="1" ht="13.5" customHeight="1" x14ac:dyDescent="0.2">
      <c r="A70" s="2" t="s">
        <v>16</v>
      </c>
      <c r="B70" s="2" t="s">
        <v>22</v>
      </c>
      <c r="C70" s="2" t="s">
        <v>46</v>
      </c>
      <c r="D70" s="2" t="s">
        <v>59</v>
      </c>
      <c r="E70" s="2" t="s">
        <v>7</v>
      </c>
      <c r="F70" s="3" t="s">
        <v>3</v>
      </c>
      <c r="G70" s="2">
        <v>11756</v>
      </c>
      <c r="H70" s="5">
        <v>24014</v>
      </c>
      <c r="I70" s="10">
        <f t="shared" ca="1" si="9"/>
        <v>58</v>
      </c>
      <c r="J70" s="5" t="str">
        <f t="shared" si="10"/>
        <v>Smith, Ken</v>
      </c>
      <c r="K70">
        <v>1013</v>
      </c>
      <c r="L70" s="2" t="str">
        <f t="shared" si="11"/>
        <v>Smi1013</v>
      </c>
      <c r="M70" s="6" t="s">
        <v>92</v>
      </c>
      <c r="N70" s="15">
        <v>41754</v>
      </c>
      <c r="O70" s="16">
        <v>893.25</v>
      </c>
    </row>
    <row r="71" spans="1:15" s="2" customFormat="1" ht="13.5" customHeight="1" x14ac:dyDescent="0.2">
      <c r="A71" s="2" t="s">
        <v>14</v>
      </c>
      <c r="B71" s="2" t="s">
        <v>29</v>
      </c>
      <c r="C71" s="2" t="s">
        <v>73</v>
      </c>
      <c r="D71" s="2" t="s">
        <v>74</v>
      </c>
      <c r="E71" s="2" t="s">
        <v>13</v>
      </c>
      <c r="F71" s="3" t="s">
        <v>3</v>
      </c>
      <c r="G71" s="2">
        <v>11803</v>
      </c>
      <c r="H71" s="5">
        <v>21797</v>
      </c>
      <c r="I71" s="10">
        <f t="shared" ca="1" si="9"/>
        <v>64</v>
      </c>
      <c r="J71" s="5" t="str">
        <f t="shared" si="10"/>
        <v>Barfello, Betty</v>
      </c>
      <c r="K71">
        <v>1014</v>
      </c>
      <c r="L71" s="2" t="str">
        <f t="shared" si="11"/>
        <v>Bar1014</v>
      </c>
      <c r="M71" s="9" t="s">
        <v>93</v>
      </c>
      <c r="N71" s="15">
        <v>41743</v>
      </c>
      <c r="O71" s="16">
        <v>990.68</v>
      </c>
    </row>
    <row r="72" spans="1:15" s="2" customFormat="1" ht="13.5" customHeight="1" x14ac:dyDescent="0.2">
      <c r="B72" s="2" t="s">
        <v>41</v>
      </c>
      <c r="C72" s="2" t="s">
        <v>77</v>
      </c>
      <c r="D72" s="2" t="s">
        <v>70</v>
      </c>
      <c r="E72" s="2" t="s">
        <v>13</v>
      </c>
      <c r="F72" s="3" t="s">
        <v>3</v>
      </c>
      <c r="G72" s="2">
        <v>11803</v>
      </c>
      <c r="H72" s="5">
        <v>29677</v>
      </c>
      <c r="I72" s="10">
        <f t="shared" ca="1" si="9"/>
        <v>43</v>
      </c>
      <c r="J72" s="5" t="str">
        <f t="shared" si="10"/>
        <v>Krespe, Geogian</v>
      </c>
      <c r="K72">
        <v>1015</v>
      </c>
      <c r="L72" s="2" t="str">
        <f t="shared" si="11"/>
        <v>Kre1015</v>
      </c>
      <c r="M72" s="9" t="s">
        <v>88</v>
      </c>
      <c r="N72" s="15">
        <v>41794</v>
      </c>
      <c r="O72" s="16">
        <v>268.61</v>
      </c>
    </row>
    <row r="73" spans="1:15" s="2" customFormat="1" ht="13.5" customHeight="1" x14ac:dyDescent="0.2">
      <c r="A73" s="2" t="s">
        <v>16</v>
      </c>
      <c r="B73" s="2" t="s">
        <v>36</v>
      </c>
      <c r="C73" s="2" t="s">
        <v>37</v>
      </c>
      <c r="D73" s="2" t="s">
        <v>42</v>
      </c>
      <c r="E73" s="2" t="s">
        <v>43</v>
      </c>
      <c r="F73" s="3" t="s">
        <v>3</v>
      </c>
      <c r="G73" s="2">
        <v>12345</v>
      </c>
      <c r="H73" s="5">
        <v>11195</v>
      </c>
      <c r="I73" s="10">
        <f t="shared" ca="1" si="9"/>
        <v>93</v>
      </c>
      <c r="J73" s="5" t="str">
        <f t="shared" si="10"/>
        <v>Connery, Sean</v>
      </c>
      <c r="K73">
        <v>1016</v>
      </c>
      <c r="L73" s="2" t="str">
        <f t="shared" si="11"/>
        <v>Con1016</v>
      </c>
      <c r="M73" s="2" t="s">
        <v>95</v>
      </c>
      <c r="N73" s="15">
        <v>41789</v>
      </c>
      <c r="O73" s="16">
        <v>179.34</v>
      </c>
    </row>
    <row r="74" spans="1:15" s="2" customFormat="1" ht="13.5" customHeight="1" x14ac:dyDescent="0.2">
      <c r="A74" s="2" t="s">
        <v>16</v>
      </c>
      <c r="B74" s="2" t="s">
        <v>34</v>
      </c>
      <c r="C74" s="2" t="s">
        <v>35</v>
      </c>
      <c r="D74" s="2" t="s">
        <v>40</v>
      </c>
      <c r="E74" s="2" t="s">
        <v>9</v>
      </c>
      <c r="F74" s="3" t="s">
        <v>3</v>
      </c>
      <c r="G74" s="2" t="s">
        <v>80</v>
      </c>
      <c r="H74" s="8">
        <v>21682</v>
      </c>
      <c r="I74" s="10">
        <f ca="1">ROUNDDOWN((NOW()-H74)/365.25,0)</f>
        <v>65</v>
      </c>
      <c r="J74" s="5" t="str">
        <f t="shared" si="10"/>
        <v>Schmurtz, Ignatz</v>
      </c>
      <c r="K74">
        <v>1017</v>
      </c>
      <c r="L74" s="2" t="str">
        <f t="shared" si="11"/>
        <v>Sch1017</v>
      </c>
      <c r="M74" s="6" t="s">
        <v>90</v>
      </c>
      <c r="N74" s="15">
        <v>41816</v>
      </c>
      <c r="O74" s="16">
        <v>383.15</v>
      </c>
    </row>
    <row r="75" spans="1:15" s="6" customFormat="1" ht="13.5" customHeight="1" x14ac:dyDescent="0.2">
      <c r="A75" s="6" t="s">
        <v>16</v>
      </c>
      <c r="B75" s="6" t="s">
        <v>38</v>
      </c>
      <c r="C75" s="6" t="s">
        <v>39</v>
      </c>
      <c r="D75" s="6" t="s">
        <v>44</v>
      </c>
      <c r="E75" s="6" t="s">
        <v>45</v>
      </c>
      <c r="F75" s="11" t="s">
        <v>3</v>
      </c>
      <c r="G75" s="6">
        <v>10001</v>
      </c>
      <c r="H75" s="12">
        <v>10927</v>
      </c>
      <c r="I75" s="13">
        <f t="shared" ref="I75:I91" ca="1" si="12">ROUNDDOWN((NOW()-H75)/365.25,0)</f>
        <v>94</v>
      </c>
      <c r="J75" s="12" t="str">
        <f>C75 &amp; ", " &amp; B75</f>
        <v>Clark, Dick</v>
      </c>
      <c r="K75" s="7">
        <v>1000</v>
      </c>
      <c r="L75" s="6" t="str">
        <f>MID(C75,1,3) &amp; K75</f>
        <v>Cla1000</v>
      </c>
      <c r="M75" s="6" t="s">
        <v>95</v>
      </c>
      <c r="N75" s="15">
        <v>41760</v>
      </c>
      <c r="O75" s="16">
        <v>284.75</v>
      </c>
    </row>
    <row r="76" spans="1:15" s="6" customFormat="1" ht="13.5" customHeight="1" x14ac:dyDescent="0.2">
      <c r="A76" s="6" t="s">
        <v>14</v>
      </c>
      <c r="B76" s="6" t="s">
        <v>55</v>
      </c>
      <c r="C76" s="6" t="s">
        <v>54</v>
      </c>
      <c r="D76" s="6" t="s">
        <v>75</v>
      </c>
      <c r="E76" s="6" t="s">
        <v>6</v>
      </c>
      <c r="F76" s="11" t="s">
        <v>3</v>
      </c>
      <c r="G76" s="6">
        <v>11020</v>
      </c>
      <c r="H76" s="12">
        <v>28408</v>
      </c>
      <c r="I76" s="13">
        <f t="shared" ca="1" si="12"/>
        <v>46</v>
      </c>
      <c r="J76" s="12" t="str">
        <f t="shared" ref="J76:J92" si="13">C76 &amp; ", " &amp; B76</f>
        <v>Tolstoy, Ronda</v>
      </c>
      <c r="K76" s="7">
        <v>1001</v>
      </c>
      <c r="L76" s="6" t="str">
        <f>MID(C76,1,3) &amp; K76</f>
        <v>Tol1001</v>
      </c>
      <c r="M76" s="6" t="s">
        <v>88</v>
      </c>
      <c r="N76" s="15">
        <v>41750</v>
      </c>
      <c r="O76" s="16">
        <v>135.54</v>
      </c>
    </row>
    <row r="77" spans="1:15" s="6" customFormat="1" ht="13.5" customHeight="1" x14ac:dyDescent="0.2">
      <c r="A77" s="6" t="s">
        <v>14</v>
      </c>
      <c r="B77" s="6" t="s">
        <v>19</v>
      </c>
      <c r="C77" s="6" t="s">
        <v>51</v>
      </c>
      <c r="D77" s="6" t="s">
        <v>52</v>
      </c>
      <c r="E77" s="6" t="s">
        <v>10</v>
      </c>
      <c r="F77" s="11" t="s">
        <v>3</v>
      </c>
      <c r="G77" s="6">
        <v>11520</v>
      </c>
      <c r="H77" s="12">
        <v>29280</v>
      </c>
      <c r="I77" s="13">
        <f t="shared" ca="1" si="12"/>
        <v>44</v>
      </c>
      <c r="J77" s="12" t="str">
        <f t="shared" si="13"/>
        <v>Struddle, Marilyn</v>
      </c>
      <c r="K77" s="7">
        <v>1002</v>
      </c>
      <c r="L77" s="6" t="str">
        <f t="shared" ref="L77:L92" si="14">MID(C77,1,3) &amp; K77</f>
        <v>Str1002</v>
      </c>
      <c r="M77" s="6" t="s">
        <v>94</v>
      </c>
      <c r="N77" s="15">
        <v>41796</v>
      </c>
      <c r="O77" s="16">
        <v>415.64</v>
      </c>
    </row>
    <row r="78" spans="1:15" s="6" customFormat="1" ht="13.5" customHeight="1" x14ac:dyDescent="0.2">
      <c r="A78" s="6" t="s">
        <v>21</v>
      </c>
      <c r="B78" s="6" t="s">
        <v>26</v>
      </c>
      <c r="C78" s="6" t="s">
        <v>68</v>
      </c>
      <c r="D78" s="6" t="s">
        <v>67</v>
      </c>
      <c r="E78" s="6" t="s">
        <v>5</v>
      </c>
      <c r="F78" s="11" t="s">
        <v>3</v>
      </c>
      <c r="G78" s="6">
        <v>11530</v>
      </c>
      <c r="H78" s="12">
        <v>24350</v>
      </c>
      <c r="I78" s="13">
        <f t="shared" ca="1" si="12"/>
        <v>57</v>
      </c>
      <c r="J78" s="12" t="str">
        <f t="shared" si="13"/>
        <v>Newsworthy, James</v>
      </c>
      <c r="K78" s="7">
        <v>1003</v>
      </c>
      <c r="L78" s="6" t="str">
        <f t="shared" si="14"/>
        <v>New1003</v>
      </c>
      <c r="M78" s="6" t="s">
        <v>91</v>
      </c>
      <c r="N78" s="15">
        <v>41807</v>
      </c>
      <c r="O78" s="16">
        <v>856.61</v>
      </c>
    </row>
    <row r="79" spans="1:15" s="6" customFormat="1" ht="13.5" customHeight="1" x14ac:dyDescent="0.2">
      <c r="A79" s="6" t="s">
        <v>16</v>
      </c>
      <c r="B79" s="6" t="s">
        <v>20</v>
      </c>
      <c r="C79" s="6" t="s">
        <v>46</v>
      </c>
      <c r="D79" s="6" t="s">
        <v>53</v>
      </c>
      <c r="E79" s="6" t="s">
        <v>5</v>
      </c>
      <c r="F79" s="11" t="s">
        <v>3</v>
      </c>
      <c r="G79" s="6">
        <v>11530</v>
      </c>
      <c r="H79" s="12">
        <v>27388</v>
      </c>
      <c r="I79" s="13">
        <f t="shared" ca="1" si="12"/>
        <v>49</v>
      </c>
      <c r="J79" s="12" t="str">
        <f t="shared" si="13"/>
        <v>Smith, Walter</v>
      </c>
      <c r="K79" s="7">
        <v>1004</v>
      </c>
      <c r="L79" s="6" t="str">
        <f t="shared" si="14"/>
        <v>Smi1004</v>
      </c>
      <c r="M79" s="6" t="s">
        <v>90</v>
      </c>
      <c r="N79" s="15">
        <v>41777</v>
      </c>
      <c r="O79" s="16">
        <v>113.31</v>
      </c>
    </row>
    <row r="80" spans="1:15" s="6" customFormat="1" ht="13.5" customHeight="1" x14ac:dyDescent="0.2">
      <c r="A80" s="6" t="s">
        <v>16</v>
      </c>
      <c r="B80" s="6" t="s">
        <v>18</v>
      </c>
      <c r="C80" s="6" t="s">
        <v>50</v>
      </c>
      <c r="D80" s="6" t="s">
        <v>12</v>
      </c>
      <c r="E80" s="6" t="s">
        <v>11</v>
      </c>
      <c r="F80" s="11" t="s">
        <v>3</v>
      </c>
      <c r="G80" s="6">
        <v>11548</v>
      </c>
      <c r="H80" s="12">
        <v>22127</v>
      </c>
      <c r="I80" s="13">
        <f t="shared" ca="1" si="12"/>
        <v>63</v>
      </c>
      <c r="J80" s="12" t="str">
        <f t="shared" si="13"/>
        <v>Dino, Robert</v>
      </c>
      <c r="K80" s="7">
        <v>1005</v>
      </c>
      <c r="L80" s="6" t="str">
        <f t="shared" si="14"/>
        <v>Din1005</v>
      </c>
      <c r="M80" s="6" t="s">
        <v>91</v>
      </c>
      <c r="N80" s="15">
        <v>41745</v>
      </c>
      <c r="O80" s="16">
        <v>128.49</v>
      </c>
    </row>
    <row r="81" spans="1:15" s="6" customFormat="1" ht="13.5" customHeight="1" x14ac:dyDescent="0.2">
      <c r="A81" s="6" t="s">
        <v>16</v>
      </c>
      <c r="B81" s="6" t="s">
        <v>17</v>
      </c>
      <c r="C81" s="6" t="s">
        <v>46</v>
      </c>
      <c r="D81" s="6" t="s">
        <v>49</v>
      </c>
      <c r="E81" s="6" t="s">
        <v>11</v>
      </c>
      <c r="F81" s="11" t="s">
        <v>3</v>
      </c>
      <c r="G81" s="6">
        <v>11548</v>
      </c>
      <c r="H81" s="12">
        <v>20975</v>
      </c>
      <c r="I81" s="13">
        <f t="shared" ca="1" si="12"/>
        <v>67</v>
      </c>
      <c r="J81" s="12" t="str">
        <f t="shared" si="13"/>
        <v>Smith, Joseph</v>
      </c>
      <c r="K81" s="7">
        <v>1006</v>
      </c>
      <c r="L81" s="6" t="str">
        <f t="shared" si="14"/>
        <v>Smi1006</v>
      </c>
      <c r="M81" s="6" t="s">
        <v>92</v>
      </c>
      <c r="N81" s="15">
        <v>41787</v>
      </c>
      <c r="O81" s="16">
        <v>392.45</v>
      </c>
    </row>
    <row r="82" spans="1:15" s="6" customFormat="1" ht="13.5" customHeight="1" x14ac:dyDescent="0.2">
      <c r="A82" s="6" t="s">
        <v>14</v>
      </c>
      <c r="B82" s="6" t="s">
        <v>28</v>
      </c>
      <c r="C82" s="6" t="s">
        <v>71</v>
      </c>
      <c r="D82" s="6" t="s">
        <v>72</v>
      </c>
      <c r="E82" s="6" t="s">
        <v>11</v>
      </c>
      <c r="F82" s="11" t="s">
        <v>3</v>
      </c>
      <c r="G82" s="6">
        <v>11548</v>
      </c>
      <c r="H82" s="12">
        <v>22462</v>
      </c>
      <c r="I82" s="13">
        <f t="shared" ca="1" si="12"/>
        <v>62</v>
      </c>
      <c r="J82" s="12" t="str">
        <f t="shared" si="13"/>
        <v>Balle, Diane</v>
      </c>
      <c r="K82" s="7">
        <v>1007</v>
      </c>
      <c r="L82" s="6" t="str">
        <f t="shared" si="14"/>
        <v>Bal1007</v>
      </c>
      <c r="M82" s="9" t="s">
        <v>93</v>
      </c>
      <c r="N82" s="15">
        <v>41740</v>
      </c>
      <c r="O82" s="16">
        <v>385.5</v>
      </c>
    </row>
    <row r="83" spans="1:15" s="6" customFormat="1" ht="13.5" customHeight="1" x14ac:dyDescent="0.2">
      <c r="A83" s="6" t="s">
        <v>14</v>
      </c>
      <c r="B83" s="6" t="s">
        <v>60</v>
      </c>
      <c r="C83" s="6" t="s">
        <v>61</v>
      </c>
      <c r="D83" s="6" t="s">
        <v>62</v>
      </c>
      <c r="E83" s="6" t="s">
        <v>8</v>
      </c>
      <c r="F83" s="11" t="s">
        <v>3</v>
      </c>
      <c r="G83" s="6">
        <v>11561</v>
      </c>
      <c r="H83" s="12">
        <v>24546</v>
      </c>
      <c r="I83" s="13">
        <f t="shared" ca="1" si="12"/>
        <v>57</v>
      </c>
      <c r="J83" s="12" t="str">
        <f t="shared" si="13"/>
        <v>Northrup, Maryanne</v>
      </c>
      <c r="K83" s="7">
        <v>1008</v>
      </c>
      <c r="L83" s="6" t="str">
        <f t="shared" si="14"/>
        <v>Nor1008</v>
      </c>
      <c r="M83" s="9" t="s">
        <v>88</v>
      </c>
      <c r="N83" s="15">
        <v>41810</v>
      </c>
      <c r="O83" s="16">
        <v>495.82</v>
      </c>
    </row>
    <row r="84" spans="1:15" s="6" customFormat="1" ht="13.5" customHeight="1" x14ac:dyDescent="0.2">
      <c r="A84" s="6" t="s">
        <v>16</v>
      </c>
      <c r="B84" s="6" t="s">
        <v>15</v>
      </c>
      <c r="C84" s="6" t="s">
        <v>48</v>
      </c>
      <c r="D84" s="6" t="s">
        <v>47</v>
      </c>
      <c r="E84" s="6" t="s">
        <v>4</v>
      </c>
      <c r="F84" s="11" t="s">
        <v>3</v>
      </c>
      <c r="G84" s="6">
        <v>11735</v>
      </c>
      <c r="H84" s="12">
        <v>20469</v>
      </c>
      <c r="I84" s="13">
        <f t="shared" ca="1" si="12"/>
        <v>68</v>
      </c>
      <c r="J84" s="12" t="str">
        <f t="shared" si="13"/>
        <v>Hues, Louis</v>
      </c>
      <c r="K84" s="7">
        <v>1009</v>
      </c>
      <c r="L84" s="6" t="str">
        <f t="shared" si="14"/>
        <v>Hue1009</v>
      </c>
      <c r="M84" s="6" t="s">
        <v>94</v>
      </c>
      <c r="N84" s="15">
        <v>41787</v>
      </c>
      <c r="O84" s="16">
        <v>542.5</v>
      </c>
    </row>
    <row r="85" spans="1:15" s="6" customFormat="1" ht="13.5" customHeight="1" x14ac:dyDescent="0.2">
      <c r="A85" s="6" t="s">
        <v>21</v>
      </c>
      <c r="B85" s="6" t="s">
        <v>58</v>
      </c>
      <c r="C85" s="6" t="s">
        <v>57</v>
      </c>
      <c r="D85" s="6" t="s">
        <v>56</v>
      </c>
      <c r="E85" s="6" t="s">
        <v>7</v>
      </c>
      <c r="F85" s="11" t="s">
        <v>3</v>
      </c>
      <c r="G85" s="6">
        <v>11756</v>
      </c>
      <c r="H85" s="12">
        <v>28995</v>
      </c>
      <c r="I85" s="13">
        <f t="shared" ca="1" si="12"/>
        <v>45</v>
      </c>
      <c r="J85" s="12" t="str">
        <f t="shared" si="13"/>
        <v>Egon, John</v>
      </c>
      <c r="K85" s="7">
        <v>1010</v>
      </c>
      <c r="L85" s="6" t="str">
        <f t="shared" si="14"/>
        <v>Ego1010</v>
      </c>
      <c r="M85" s="6" t="s">
        <v>91</v>
      </c>
      <c r="N85" s="15">
        <v>41786</v>
      </c>
      <c r="O85" s="16">
        <v>621.66</v>
      </c>
    </row>
    <row r="86" spans="1:15" s="6" customFormat="1" ht="13.5" customHeight="1" x14ac:dyDescent="0.2">
      <c r="A86" s="6" t="s">
        <v>21</v>
      </c>
      <c r="B86" s="6" t="s">
        <v>27</v>
      </c>
      <c r="C86" s="6" t="s">
        <v>78</v>
      </c>
      <c r="D86" s="6" t="s">
        <v>69</v>
      </c>
      <c r="E86" s="6" t="s">
        <v>7</v>
      </c>
      <c r="F86" s="11" t="s">
        <v>3</v>
      </c>
      <c r="G86" s="6">
        <v>11756</v>
      </c>
      <c r="H86" s="12">
        <v>26245</v>
      </c>
      <c r="I86" s="13">
        <f t="shared" ca="1" si="12"/>
        <v>52</v>
      </c>
      <c r="J86" s="12" t="str">
        <f t="shared" si="13"/>
        <v>Milner, Andrew</v>
      </c>
      <c r="K86" s="7">
        <v>1011</v>
      </c>
      <c r="L86" s="6" t="str">
        <f t="shared" si="14"/>
        <v>Mil1011</v>
      </c>
      <c r="M86" s="6" t="s">
        <v>92</v>
      </c>
      <c r="N86" s="15">
        <v>41796</v>
      </c>
      <c r="O86" s="16">
        <v>973.63</v>
      </c>
    </row>
    <row r="87" spans="1:15" s="6" customFormat="1" ht="13.5" customHeight="1" x14ac:dyDescent="0.2">
      <c r="A87" s="6" t="s">
        <v>16</v>
      </c>
      <c r="B87" s="6" t="s">
        <v>23</v>
      </c>
      <c r="C87" s="6" t="s">
        <v>63</v>
      </c>
      <c r="D87" s="6" t="s">
        <v>64</v>
      </c>
      <c r="E87" s="6" t="s">
        <v>7</v>
      </c>
      <c r="F87" s="11" t="s">
        <v>3</v>
      </c>
      <c r="G87" s="6">
        <v>11756</v>
      </c>
      <c r="H87" s="12">
        <v>26413</v>
      </c>
      <c r="I87" s="13">
        <f t="shared" ca="1" si="12"/>
        <v>52</v>
      </c>
      <c r="J87" s="12" t="str">
        <f t="shared" si="13"/>
        <v>Gwangi, Pete</v>
      </c>
      <c r="K87" s="7">
        <v>1012</v>
      </c>
      <c r="L87" s="6" t="str">
        <f t="shared" si="14"/>
        <v>Gwa1012</v>
      </c>
      <c r="M87" s="9" t="s">
        <v>93</v>
      </c>
      <c r="N87" s="15">
        <v>41757</v>
      </c>
      <c r="O87" s="16">
        <v>324.57</v>
      </c>
    </row>
    <row r="88" spans="1:15" s="6" customFormat="1" ht="13.5" customHeight="1" x14ac:dyDescent="0.2">
      <c r="A88" s="6" t="s">
        <v>16</v>
      </c>
      <c r="B88" s="6" t="s">
        <v>22</v>
      </c>
      <c r="C88" s="6" t="s">
        <v>46</v>
      </c>
      <c r="D88" s="6" t="s">
        <v>59</v>
      </c>
      <c r="E88" s="6" t="s">
        <v>7</v>
      </c>
      <c r="F88" s="11" t="s">
        <v>3</v>
      </c>
      <c r="G88" s="6">
        <v>11756</v>
      </c>
      <c r="H88" s="12">
        <v>24014</v>
      </c>
      <c r="I88" s="13">
        <f t="shared" ca="1" si="12"/>
        <v>58</v>
      </c>
      <c r="J88" s="12" t="str">
        <f t="shared" si="13"/>
        <v>Smith, Ken</v>
      </c>
      <c r="K88" s="7">
        <v>1013</v>
      </c>
      <c r="L88" s="6" t="str">
        <f t="shared" si="14"/>
        <v>Smi1013</v>
      </c>
      <c r="M88" s="9" t="s">
        <v>88</v>
      </c>
      <c r="N88" s="15">
        <v>41757</v>
      </c>
      <c r="O88" s="16">
        <v>806.04</v>
      </c>
    </row>
    <row r="89" spans="1:15" s="6" customFormat="1" ht="13.5" customHeight="1" x14ac:dyDescent="0.2">
      <c r="A89" s="6" t="s">
        <v>14</v>
      </c>
      <c r="B89" s="6" t="s">
        <v>29</v>
      </c>
      <c r="C89" s="6" t="s">
        <v>73</v>
      </c>
      <c r="D89" s="6" t="s">
        <v>74</v>
      </c>
      <c r="E89" s="6" t="s">
        <v>13</v>
      </c>
      <c r="F89" s="11" t="s">
        <v>3</v>
      </c>
      <c r="G89" s="6">
        <v>11803</v>
      </c>
      <c r="H89" s="12">
        <v>21797</v>
      </c>
      <c r="I89" s="13">
        <f t="shared" ca="1" si="12"/>
        <v>64</v>
      </c>
      <c r="J89" s="12" t="str">
        <f t="shared" si="13"/>
        <v>Barfello, Betty</v>
      </c>
      <c r="K89" s="7">
        <v>1014</v>
      </c>
      <c r="L89" s="6" t="str">
        <f t="shared" si="14"/>
        <v>Bar1014</v>
      </c>
      <c r="M89" s="2" t="s">
        <v>95</v>
      </c>
      <c r="N89" s="15">
        <v>41775</v>
      </c>
      <c r="O89" s="16">
        <v>103.37</v>
      </c>
    </row>
    <row r="90" spans="1:15" s="6" customFormat="1" ht="13.5" customHeight="1" x14ac:dyDescent="0.2">
      <c r="B90" s="6" t="s">
        <v>41</v>
      </c>
      <c r="C90" s="6" t="s">
        <v>77</v>
      </c>
      <c r="D90" s="6" t="s">
        <v>70</v>
      </c>
      <c r="E90" s="6" t="s">
        <v>13</v>
      </c>
      <c r="F90" s="11" t="s">
        <v>3</v>
      </c>
      <c r="G90" s="6">
        <v>11803</v>
      </c>
      <c r="H90" s="12">
        <v>29677</v>
      </c>
      <c r="I90" s="13">
        <f t="shared" ca="1" si="12"/>
        <v>43</v>
      </c>
      <c r="J90" s="12" t="str">
        <f t="shared" si="13"/>
        <v>Krespe, Geogian</v>
      </c>
      <c r="K90" s="7">
        <v>1015</v>
      </c>
      <c r="L90" s="6" t="str">
        <f t="shared" si="14"/>
        <v>Kre1015</v>
      </c>
      <c r="M90" s="6" t="s">
        <v>90</v>
      </c>
      <c r="N90" s="15">
        <v>41740</v>
      </c>
      <c r="O90" s="16">
        <v>511.85</v>
      </c>
    </row>
    <row r="91" spans="1:15" s="6" customFormat="1" ht="13.5" customHeight="1" x14ac:dyDescent="0.2">
      <c r="A91" s="6" t="s">
        <v>16</v>
      </c>
      <c r="B91" s="6" t="s">
        <v>36</v>
      </c>
      <c r="C91" s="6" t="s">
        <v>37</v>
      </c>
      <c r="D91" s="6" t="s">
        <v>42</v>
      </c>
      <c r="E91" s="6" t="s">
        <v>43</v>
      </c>
      <c r="F91" s="11" t="s">
        <v>3</v>
      </c>
      <c r="G91" s="6">
        <v>12345</v>
      </c>
      <c r="H91" s="12">
        <v>11195</v>
      </c>
      <c r="I91" s="13">
        <f t="shared" ca="1" si="12"/>
        <v>93</v>
      </c>
      <c r="J91" s="12" t="str">
        <f t="shared" si="13"/>
        <v>Connery, Sean</v>
      </c>
      <c r="K91" s="7">
        <v>1016</v>
      </c>
      <c r="L91" s="6" t="str">
        <f t="shared" si="14"/>
        <v>Con1016</v>
      </c>
      <c r="M91" s="6" t="s">
        <v>95</v>
      </c>
      <c r="N91" s="15">
        <v>41814</v>
      </c>
      <c r="O91" s="16">
        <v>335.02</v>
      </c>
    </row>
    <row r="92" spans="1:15" s="6" customFormat="1" ht="13.5" customHeight="1" x14ac:dyDescent="0.2">
      <c r="A92" s="6" t="s">
        <v>16</v>
      </c>
      <c r="B92" s="6" t="s">
        <v>34</v>
      </c>
      <c r="C92" s="6" t="s">
        <v>35</v>
      </c>
      <c r="D92" s="6" t="s">
        <v>40</v>
      </c>
      <c r="E92" s="6" t="s">
        <v>9</v>
      </c>
      <c r="F92" s="11" t="s">
        <v>3</v>
      </c>
      <c r="G92" s="6" t="s">
        <v>80</v>
      </c>
      <c r="H92" s="14">
        <v>21682</v>
      </c>
      <c r="I92" s="13">
        <f ca="1">ROUNDDOWN((NOW()-H92)/365.25,0)</f>
        <v>65</v>
      </c>
      <c r="J92" s="12" t="str">
        <f t="shared" si="13"/>
        <v>Schmurtz, Ignatz</v>
      </c>
      <c r="K92" s="7">
        <v>1017</v>
      </c>
      <c r="L92" s="6" t="str">
        <f t="shared" si="14"/>
        <v>Sch1017</v>
      </c>
      <c r="M92" s="6" t="s">
        <v>94</v>
      </c>
      <c r="N92" s="15">
        <v>41739</v>
      </c>
      <c r="O92" s="16">
        <v>89.03</v>
      </c>
    </row>
    <row r="93" spans="1:15" s="7" customFormat="1" x14ac:dyDescent="0.2">
      <c r="H93" s="12"/>
      <c r="I93" s="12"/>
      <c r="J93" s="12"/>
    </row>
  </sheetData>
  <printOptions horizontalCentered="1"/>
  <pageMargins left="0.28000000000000003" right="0.38" top="0.93" bottom="0.91" header="0.5" footer="0.39"/>
  <pageSetup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4EE58-B357-4C91-A9F8-0EC0731E64D5}">
  <dimension ref="A1:O20"/>
  <sheetViews>
    <sheetView zoomScaleNormal="100" zoomScalePageLayoutView="80" workbookViewId="0">
      <selection activeCell="L12" sqref="L12"/>
    </sheetView>
  </sheetViews>
  <sheetFormatPr defaultColWidth="9.140625" defaultRowHeight="12.75" x14ac:dyDescent="0.2"/>
  <cols>
    <col min="1" max="1" width="6.28515625" customWidth="1"/>
    <col min="2" max="2" width="11.140625" customWidth="1"/>
    <col min="3" max="3" width="11" customWidth="1"/>
    <col min="4" max="4" width="27.5703125" customWidth="1"/>
    <col min="5" max="5" width="14.85546875" customWidth="1"/>
    <col min="6" max="6" width="7.140625" customWidth="1"/>
    <col min="8" max="8" width="10.140625" style="5" bestFit="1" customWidth="1"/>
    <col min="9" max="9" width="6.5703125" customWidth="1"/>
    <col min="10" max="10" width="30.42578125" customWidth="1"/>
    <col min="11" max="11" width="4.5703125" customWidth="1"/>
    <col min="15" max="15" width="10.42578125" bestFit="1" customWidth="1"/>
  </cols>
  <sheetData>
    <row r="1" spans="1:15" s="1" customFormat="1" x14ac:dyDescent="0.2">
      <c r="A1" s="1" t="s">
        <v>31</v>
      </c>
      <c r="B1" s="1" t="s">
        <v>32</v>
      </c>
      <c r="C1" s="1" t="s">
        <v>33</v>
      </c>
      <c r="D1" s="1" t="s">
        <v>30</v>
      </c>
      <c r="E1" s="1" t="s">
        <v>0</v>
      </c>
      <c r="F1" s="1" t="s">
        <v>1</v>
      </c>
      <c r="G1" s="1" t="s">
        <v>2</v>
      </c>
      <c r="H1" s="4" t="s">
        <v>76</v>
      </c>
      <c r="I1" s="1" t="s">
        <v>81</v>
      </c>
      <c r="J1" s="1" t="s">
        <v>100</v>
      </c>
      <c r="L1" s="1" t="s">
        <v>101</v>
      </c>
    </row>
    <row r="2" spans="1:15" s="2" customFormat="1" x14ac:dyDescent="0.2">
      <c r="A2" s="2" t="s">
        <v>21</v>
      </c>
      <c r="B2" s="2" t="s">
        <v>27</v>
      </c>
      <c r="C2" s="2" t="s">
        <v>102</v>
      </c>
      <c r="D2" s="2" t="s">
        <v>69</v>
      </c>
      <c r="E2" s="2" t="s">
        <v>7</v>
      </c>
      <c r="F2" s="3" t="s">
        <v>3</v>
      </c>
      <c r="G2" s="2">
        <v>11756</v>
      </c>
      <c r="H2" s="5">
        <v>26245</v>
      </c>
      <c r="I2" s="2">
        <f ca="1">INT((TODAY()-H2)/365.25)</f>
        <v>52</v>
      </c>
      <c r="J2" s="18" t="s">
        <v>103</v>
      </c>
    </row>
    <row r="3" spans="1:15" s="2" customFormat="1" x14ac:dyDescent="0.2">
      <c r="A3" s="2" t="s">
        <v>14</v>
      </c>
      <c r="B3" s="2" t="s">
        <v>29</v>
      </c>
      <c r="C3" s="2" t="s">
        <v>73</v>
      </c>
      <c r="D3" s="2" t="s">
        <v>74</v>
      </c>
      <c r="E3" s="2" t="s">
        <v>13</v>
      </c>
      <c r="F3" s="3" t="s">
        <v>3</v>
      </c>
      <c r="G3" s="2">
        <v>11803</v>
      </c>
      <c r="H3" s="5">
        <v>21797</v>
      </c>
      <c r="I3" s="2">
        <f t="shared" ref="I3:I20" ca="1" si="0">INT((TODAY()-H3)/365.25)</f>
        <v>64</v>
      </c>
      <c r="J3" s="18" t="s">
        <v>104</v>
      </c>
    </row>
    <row r="4" spans="1:15" s="2" customFormat="1" x14ac:dyDescent="0.2">
      <c r="A4" s="2" t="s">
        <v>14</v>
      </c>
      <c r="B4" s="2" t="s">
        <v>28</v>
      </c>
      <c r="C4" s="2" t="s">
        <v>71</v>
      </c>
      <c r="D4" s="2" t="s">
        <v>72</v>
      </c>
      <c r="E4" s="2" t="s">
        <v>11</v>
      </c>
      <c r="F4" s="3" t="s">
        <v>3</v>
      </c>
      <c r="G4" s="2">
        <v>11548</v>
      </c>
      <c r="H4" s="5">
        <v>22462</v>
      </c>
      <c r="I4" s="2">
        <f t="shared" ca="1" si="0"/>
        <v>62</v>
      </c>
    </row>
    <row r="5" spans="1:15" s="2" customFormat="1" x14ac:dyDescent="0.2">
      <c r="A5" s="2" t="s">
        <v>16</v>
      </c>
      <c r="B5" s="2" t="s">
        <v>38</v>
      </c>
      <c r="C5" s="2" t="s">
        <v>39</v>
      </c>
      <c r="D5" s="2" t="s">
        <v>44</v>
      </c>
      <c r="E5" s="2" t="s">
        <v>45</v>
      </c>
      <c r="F5" s="3" t="s">
        <v>3</v>
      </c>
      <c r="G5" s="2">
        <v>10001</v>
      </c>
      <c r="H5" s="5">
        <v>10927</v>
      </c>
      <c r="I5" s="2">
        <f t="shared" ca="1" si="0"/>
        <v>94</v>
      </c>
      <c r="J5" s="18" t="s">
        <v>105</v>
      </c>
    </row>
    <row r="6" spans="1:15" s="2" customFormat="1" x14ac:dyDescent="0.2">
      <c r="B6" s="2" t="s">
        <v>41</v>
      </c>
      <c r="C6" s="2" t="s">
        <v>106</v>
      </c>
      <c r="D6" s="2" t="s">
        <v>70</v>
      </c>
      <c r="E6" s="2" t="s">
        <v>13</v>
      </c>
      <c r="F6" s="3" t="s">
        <v>3</v>
      </c>
      <c r="G6" s="2">
        <v>11803</v>
      </c>
      <c r="H6" s="5">
        <v>29677</v>
      </c>
      <c r="I6" s="2">
        <f t="shared" ca="1" si="0"/>
        <v>43</v>
      </c>
      <c r="J6" s="18" t="s">
        <v>107</v>
      </c>
      <c r="O6" s="19"/>
    </row>
    <row r="7" spans="1:15" s="2" customFormat="1" x14ac:dyDescent="0.2">
      <c r="A7" s="2" t="s">
        <v>16</v>
      </c>
      <c r="B7" s="2" t="s">
        <v>34</v>
      </c>
      <c r="C7" s="2" t="s">
        <v>35</v>
      </c>
      <c r="D7" s="2" t="s">
        <v>40</v>
      </c>
      <c r="E7" s="2" t="s">
        <v>9</v>
      </c>
      <c r="F7" s="3" t="s">
        <v>3</v>
      </c>
      <c r="G7" s="2">
        <v>11783</v>
      </c>
      <c r="H7" s="5">
        <v>21682</v>
      </c>
      <c r="I7" s="2">
        <f t="shared" ca="1" si="0"/>
        <v>65</v>
      </c>
    </row>
    <row r="8" spans="1:15" s="2" customFormat="1" x14ac:dyDescent="0.2">
      <c r="A8" s="2" t="s">
        <v>21</v>
      </c>
      <c r="B8" s="2" t="s">
        <v>26</v>
      </c>
      <c r="C8" s="2" t="s">
        <v>68</v>
      </c>
      <c r="D8" s="2" t="s">
        <v>67</v>
      </c>
      <c r="E8" s="2" t="s">
        <v>5</v>
      </c>
      <c r="F8" s="3" t="s">
        <v>3</v>
      </c>
      <c r="G8" s="2">
        <v>11530</v>
      </c>
      <c r="H8" s="5">
        <v>24350</v>
      </c>
      <c r="I8" s="2">
        <f t="shared" ca="1" si="0"/>
        <v>57</v>
      </c>
    </row>
    <row r="9" spans="1:15" s="2" customFormat="1" hidden="1" x14ac:dyDescent="0.2">
      <c r="A9" s="2" t="s">
        <v>21</v>
      </c>
      <c r="B9" s="2" t="s">
        <v>58</v>
      </c>
      <c r="C9" s="2" t="s">
        <v>57</v>
      </c>
      <c r="D9" s="2" t="s">
        <v>56</v>
      </c>
      <c r="E9" s="2" t="s">
        <v>7</v>
      </c>
      <c r="F9" s="3" t="s">
        <v>3</v>
      </c>
      <c r="G9" s="2">
        <v>11756</v>
      </c>
      <c r="H9" s="5">
        <v>28995</v>
      </c>
      <c r="I9" s="2">
        <f t="shared" ca="1" si="0"/>
        <v>45</v>
      </c>
    </row>
    <row r="10" spans="1:15" s="2" customFormat="1" x14ac:dyDescent="0.2">
      <c r="A10" s="2" t="s">
        <v>16</v>
      </c>
      <c r="B10" s="2" t="s">
        <v>17</v>
      </c>
      <c r="C10" s="2" t="s">
        <v>46</v>
      </c>
      <c r="D10" s="2" t="s">
        <v>49</v>
      </c>
      <c r="E10" s="2" t="s">
        <v>11</v>
      </c>
      <c r="F10" s="3" t="s">
        <v>3</v>
      </c>
      <c r="G10" s="2">
        <v>11548</v>
      </c>
      <c r="H10" s="5">
        <v>20975</v>
      </c>
      <c r="I10" s="2">
        <f t="shared" ca="1" si="0"/>
        <v>67</v>
      </c>
    </row>
    <row r="11" spans="1:15" s="2" customFormat="1" x14ac:dyDescent="0.2">
      <c r="A11" s="2" t="s">
        <v>16</v>
      </c>
      <c r="B11" s="2" t="s">
        <v>22</v>
      </c>
      <c r="C11" s="2" t="s">
        <v>46</v>
      </c>
      <c r="D11" s="2" t="s">
        <v>59</v>
      </c>
      <c r="E11" s="2" t="s">
        <v>7</v>
      </c>
      <c r="F11" s="11" t="s">
        <v>3</v>
      </c>
      <c r="G11" s="2">
        <v>11756</v>
      </c>
      <c r="H11" s="5">
        <v>24014</v>
      </c>
      <c r="I11" s="2">
        <f t="shared" ca="1" si="0"/>
        <v>58</v>
      </c>
      <c r="J11" s="18" t="s">
        <v>108</v>
      </c>
    </row>
    <row r="12" spans="1:15" s="2" customFormat="1" x14ac:dyDescent="0.2">
      <c r="A12" s="2" t="s">
        <v>16</v>
      </c>
      <c r="B12" s="2" t="s">
        <v>15</v>
      </c>
      <c r="C12" s="2" t="s">
        <v>48</v>
      </c>
      <c r="D12" s="2" t="s">
        <v>47</v>
      </c>
      <c r="E12" s="2" t="s">
        <v>4</v>
      </c>
      <c r="F12" s="3" t="s">
        <v>3</v>
      </c>
      <c r="G12" s="2">
        <v>11735</v>
      </c>
      <c r="H12" s="5">
        <v>20469</v>
      </c>
      <c r="I12" s="2">
        <f t="shared" ca="1" si="0"/>
        <v>68</v>
      </c>
    </row>
    <row r="13" spans="1:15" s="2" customFormat="1" x14ac:dyDescent="0.2">
      <c r="A13" s="2" t="s">
        <v>14</v>
      </c>
      <c r="B13" s="2" t="s">
        <v>19</v>
      </c>
      <c r="C13" s="2" t="s">
        <v>51</v>
      </c>
      <c r="D13" s="2" t="s">
        <v>52</v>
      </c>
      <c r="E13" s="2" t="s">
        <v>10</v>
      </c>
      <c r="F13" s="3" t="s">
        <v>3</v>
      </c>
      <c r="G13" s="2">
        <v>11520</v>
      </c>
      <c r="H13" s="5">
        <v>29280</v>
      </c>
      <c r="I13" s="2">
        <f t="shared" ca="1" si="0"/>
        <v>44</v>
      </c>
    </row>
    <row r="14" spans="1:15" s="2" customFormat="1" x14ac:dyDescent="0.2">
      <c r="A14" s="2" t="s">
        <v>24</v>
      </c>
      <c r="B14" s="2" t="s">
        <v>25</v>
      </c>
      <c r="C14" s="2" t="s">
        <v>65</v>
      </c>
      <c r="D14" s="2" t="s">
        <v>66</v>
      </c>
      <c r="E14" s="2" t="s">
        <v>7</v>
      </c>
      <c r="F14" s="3" t="s">
        <v>3</v>
      </c>
      <c r="G14" s="2">
        <v>11756</v>
      </c>
      <c r="H14" s="5">
        <v>22972</v>
      </c>
      <c r="I14" s="2">
        <f t="shared" ca="1" si="0"/>
        <v>61</v>
      </c>
    </row>
    <row r="15" spans="1:15" s="2" customFormat="1" x14ac:dyDescent="0.2">
      <c r="A15" s="2" t="s">
        <v>14</v>
      </c>
      <c r="B15" s="2" t="s">
        <v>60</v>
      </c>
      <c r="C15" s="2" t="s">
        <v>61</v>
      </c>
      <c r="D15" s="2" t="s">
        <v>62</v>
      </c>
      <c r="E15" s="2" t="s">
        <v>8</v>
      </c>
      <c r="F15" s="3" t="s">
        <v>3</v>
      </c>
      <c r="G15" s="2">
        <v>11561</v>
      </c>
      <c r="H15" s="5">
        <v>24546</v>
      </c>
      <c r="I15" s="2">
        <f t="shared" ca="1" si="0"/>
        <v>57</v>
      </c>
      <c r="J15" s="20" t="s">
        <v>109</v>
      </c>
      <c r="O15" s="21"/>
    </row>
    <row r="16" spans="1:15" s="2" customFormat="1" x14ac:dyDescent="0.2">
      <c r="A16" s="2" t="s">
        <v>16</v>
      </c>
      <c r="B16" s="2" t="s">
        <v>23</v>
      </c>
      <c r="C16" s="2" t="s">
        <v>63</v>
      </c>
      <c r="D16" s="2" t="s">
        <v>64</v>
      </c>
      <c r="E16" s="2" t="s">
        <v>7</v>
      </c>
      <c r="F16" s="3" t="s">
        <v>3</v>
      </c>
      <c r="G16" s="2">
        <v>11756</v>
      </c>
      <c r="H16" s="5">
        <v>26413</v>
      </c>
      <c r="I16" s="2">
        <f t="shared" ca="1" si="0"/>
        <v>52</v>
      </c>
    </row>
    <row r="17" spans="1:9" s="2" customFormat="1" x14ac:dyDescent="0.2">
      <c r="A17" s="2" t="s">
        <v>16</v>
      </c>
      <c r="B17" s="2" t="s">
        <v>18</v>
      </c>
      <c r="C17" s="2" t="s">
        <v>50</v>
      </c>
      <c r="D17" s="2" t="s">
        <v>12</v>
      </c>
      <c r="E17" s="2" t="s">
        <v>11</v>
      </c>
      <c r="F17" s="3" t="s">
        <v>3</v>
      </c>
      <c r="G17" s="2">
        <v>11548</v>
      </c>
      <c r="H17" s="5">
        <v>22127</v>
      </c>
      <c r="I17" s="2">
        <f t="shared" ca="1" si="0"/>
        <v>63</v>
      </c>
    </row>
    <row r="18" spans="1:9" s="2" customFormat="1" x14ac:dyDescent="0.2">
      <c r="A18" s="2" t="s">
        <v>14</v>
      </c>
      <c r="B18" s="2" t="s">
        <v>55</v>
      </c>
      <c r="C18" s="2" t="s">
        <v>54</v>
      </c>
      <c r="D18" s="2" t="s">
        <v>75</v>
      </c>
      <c r="E18" s="2" t="s">
        <v>6</v>
      </c>
      <c r="F18" s="3" t="s">
        <v>3</v>
      </c>
      <c r="G18" s="2">
        <v>11020</v>
      </c>
      <c r="H18" s="5">
        <v>28408</v>
      </c>
      <c r="I18" s="2">
        <f t="shared" ca="1" si="0"/>
        <v>46</v>
      </c>
    </row>
    <row r="19" spans="1:9" s="2" customFormat="1" x14ac:dyDescent="0.2">
      <c r="A19" s="2" t="s">
        <v>16</v>
      </c>
      <c r="B19" s="2" t="s">
        <v>36</v>
      </c>
      <c r="C19" s="2" t="s">
        <v>37</v>
      </c>
      <c r="D19" s="2" t="s">
        <v>42</v>
      </c>
      <c r="E19" s="2" t="s">
        <v>43</v>
      </c>
      <c r="F19" s="3" t="s">
        <v>3</v>
      </c>
      <c r="G19" s="2">
        <v>12345</v>
      </c>
      <c r="H19" s="5">
        <v>11195</v>
      </c>
      <c r="I19" s="2">
        <f t="shared" ca="1" si="0"/>
        <v>93</v>
      </c>
    </row>
    <row r="20" spans="1:9" s="2" customFormat="1" x14ac:dyDescent="0.2">
      <c r="A20" s="2" t="s">
        <v>16</v>
      </c>
      <c r="B20" s="2" t="s">
        <v>20</v>
      </c>
      <c r="C20" s="2" t="s">
        <v>46</v>
      </c>
      <c r="D20" s="2" t="s">
        <v>53</v>
      </c>
      <c r="E20" s="2" t="s">
        <v>5</v>
      </c>
      <c r="F20" s="3" t="s">
        <v>3</v>
      </c>
      <c r="G20" s="2">
        <v>11530</v>
      </c>
      <c r="H20" s="5">
        <v>27388</v>
      </c>
      <c r="I20" s="2">
        <f t="shared" ca="1" si="0"/>
        <v>49</v>
      </c>
    </row>
  </sheetData>
  <hyperlinks>
    <hyperlink ref="J2" r:id="rId1" xr:uid="{C512C6C8-607B-49DA-B984-D188E8BC16C7}"/>
    <hyperlink ref="J3" r:id="rId2" xr:uid="{7F6295B8-2F94-4BC2-9841-F1B7BD88EBEB}"/>
    <hyperlink ref="J5" r:id="rId3" xr:uid="{61712862-3211-4C77-A245-5C1697D92598}"/>
    <hyperlink ref="J6" r:id="rId4" xr:uid="{B633C299-F4D5-4E57-84DA-7DCE0394C37E}"/>
    <hyperlink ref="J11" r:id="rId5" xr:uid="{84836E35-B534-4584-B588-7161FC3F53BD}"/>
    <hyperlink ref="J15" r:id="rId6" xr:uid="{4261FD60-7D12-4ABA-A78F-A8BED7CA9E81}"/>
  </hyperlinks>
  <printOptions horizontalCentered="1"/>
  <pageMargins left="0.39" right="0.38" top="1.25" bottom="0.62" header="0.5" footer="0.39"/>
  <pageSetup fitToHeight="0" orientation="landscape" horizontalDpi="300" verticalDpi="300" r:id="rId7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F2"/>
  <sheetViews>
    <sheetView workbookViewId="0">
      <selection activeCell="C40" sqref="C40"/>
    </sheetView>
  </sheetViews>
  <sheetFormatPr defaultRowHeight="12.75" x14ac:dyDescent="0.2"/>
  <cols>
    <col min="6" max="6" width="10.140625" bestFit="1" customWidth="1"/>
  </cols>
  <sheetData>
    <row r="2" spans="1:6" x14ac:dyDescent="0.2">
      <c r="A2" s="7" t="s">
        <v>79</v>
      </c>
      <c r="C2">
        <f>COUNTA(#REF!)</f>
        <v>1</v>
      </c>
      <c r="F2" s="8">
        <v>47452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Expanded DB</vt:lpstr>
      <vt:lpstr>Address List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J. Montenero</dc:creator>
  <cp:lastModifiedBy>Paul Montenero</cp:lastModifiedBy>
  <cp:lastPrinted>2013-05-08T23:08:25Z</cp:lastPrinted>
  <dcterms:created xsi:type="dcterms:W3CDTF">1999-11-05T13:04:11Z</dcterms:created>
  <dcterms:modified xsi:type="dcterms:W3CDTF">2024-06-19T15:12:48Z</dcterms:modified>
</cp:coreProperties>
</file>